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8\各学院汇总\09 财税学院\"/>
    </mc:Choice>
  </mc:AlternateContent>
  <bookViews>
    <workbookView xWindow="480" yWindow="90" windowWidth="15015" windowHeight="5940"/>
  </bookViews>
  <sheets>
    <sheet name="sheet1" sheetId="8" r:id="rId1"/>
    <sheet name="Sheet2" sheetId="9" r:id="rId2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G87" i="8" l="1"/>
  <c r="H87" i="8"/>
  <c r="I87" i="8"/>
  <c r="J67" i="8"/>
  <c r="J83" i="8"/>
  <c r="J87" i="8"/>
  <c r="K67" i="8"/>
  <c r="K83" i="8"/>
  <c r="K87" i="8"/>
  <c r="L67" i="8"/>
  <c r="L81" i="8"/>
  <c r="L83" i="8"/>
  <c r="L87" i="8"/>
  <c r="P81" i="8"/>
  <c r="P83" i="8"/>
  <c r="Q87" i="8"/>
  <c r="F87" i="8"/>
  <c r="H25" i="8"/>
  <c r="I25" i="8"/>
  <c r="N25" i="8"/>
  <c r="P61" i="8"/>
  <c r="O61" i="8"/>
  <c r="N61" i="8"/>
  <c r="I61" i="8"/>
  <c r="Q81" i="8"/>
  <c r="N54" i="8"/>
  <c r="O54" i="8"/>
  <c r="P54" i="8"/>
  <c r="G54" i="8"/>
  <c r="H54" i="8"/>
  <c r="J54" i="8"/>
  <c r="F54" i="8"/>
  <c r="A51" i="9"/>
  <c r="G37" i="9"/>
  <c r="D47" i="9"/>
  <c r="E37" i="9"/>
  <c r="F37" i="9"/>
  <c r="B12" i="9"/>
  <c r="O73" i="8"/>
  <c r="J73" i="8"/>
  <c r="K73" i="8"/>
  <c r="N73" i="8"/>
  <c r="I73" i="8"/>
  <c r="I83" i="8"/>
  <c r="E42" i="9"/>
  <c r="E44" i="9"/>
  <c r="E46" i="9"/>
  <c r="E43" i="9"/>
  <c r="E45" i="9"/>
  <c r="E41" i="9"/>
  <c r="N81" i="8"/>
  <c r="O81" i="8"/>
  <c r="P73" i="8"/>
  <c r="N67" i="8"/>
  <c r="O67" i="8"/>
  <c r="Q67" i="8"/>
  <c r="Q83" i="8"/>
  <c r="N83" i="8"/>
  <c r="O83" i="8"/>
  <c r="Q54" i="8"/>
  <c r="G44" i="8"/>
  <c r="H44" i="8"/>
  <c r="I44" i="8"/>
  <c r="J44" i="8"/>
  <c r="K44" i="8"/>
  <c r="N44" i="8"/>
  <c r="O44" i="8"/>
  <c r="P44" i="8"/>
  <c r="F44" i="8"/>
  <c r="G84" i="8"/>
  <c r="H84" i="8"/>
  <c r="I84" i="8"/>
  <c r="J84" i="8"/>
  <c r="K84" i="8"/>
  <c r="N84" i="8"/>
  <c r="N87" i="8" s="1"/>
  <c r="O25" i="8"/>
  <c r="O84" i="8" s="1"/>
  <c r="O87" i="8" s="1"/>
  <c r="P25" i="8"/>
  <c r="P84" i="8" s="1"/>
  <c r="P87" i="8" s="1"/>
  <c r="Q25" i="8"/>
  <c r="Q84" i="8"/>
  <c r="F84" i="8"/>
</calcChain>
</file>

<file path=xl/sharedStrings.xml><?xml version="1.0" encoding="utf-8"?>
<sst xmlns="http://schemas.openxmlformats.org/spreadsheetml/2006/main" count="364" uniqueCount="263">
  <si>
    <r>
      <rPr>
        <sz val="9"/>
        <color indexed="8"/>
        <rFont val="宋体"/>
        <family val="3"/>
        <charset val="134"/>
      </rPr>
      <t>序号</t>
    </r>
    <phoneticPr fontId="1" type="noConversion"/>
  </si>
  <si>
    <r>
      <rPr>
        <sz val="9"/>
        <color indexed="8"/>
        <rFont val="宋体"/>
        <family val="3"/>
        <charset val="134"/>
      </rPr>
      <t>学期课程周学时</t>
    </r>
    <phoneticPr fontId="1" type="noConversion"/>
  </si>
  <si>
    <r>
      <rPr>
        <sz val="9"/>
        <color indexed="8"/>
        <rFont val="宋体"/>
        <family val="3"/>
        <charset val="134"/>
      </rPr>
      <t>学
分
数</t>
    </r>
    <phoneticPr fontId="1" type="noConversion"/>
  </si>
  <si>
    <r>
      <rPr>
        <sz val="9"/>
        <color indexed="8"/>
        <rFont val="宋体"/>
        <family val="3"/>
        <charset val="134"/>
      </rPr>
      <t>总
学
时</t>
    </r>
    <phoneticPr fontId="1" type="noConversion"/>
  </si>
  <si>
    <r>
      <rPr>
        <sz val="9"/>
        <color indexed="8"/>
        <rFont val="宋体"/>
        <family val="3"/>
        <charset val="134"/>
      </rPr>
      <t>课时分配</t>
    </r>
    <phoneticPr fontId="1" type="noConversion"/>
  </si>
  <si>
    <r>
      <rPr>
        <sz val="9"/>
        <color indexed="8"/>
        <rFont val="宋体"/>
        <family val="3"/>
        <charset val="134"/>
      </rPr>
      <t>课程承担单位</t>
    </r>
    <phoneticPr fontId="1" type="noConversion"/>
  </si>
  <si>
    <r>
      <rPr>
        <sz val="9"/>
        <color indexed="8"/>
        <rFont val="宋体"/>
        <family val="3"/>
        <charset val="134"/>
      </rPr>
      <t>考试类型</t>
    </r>
    <phoneticPr fontId="1" type="noConversion"/>
  </si>
  <si>
    <r>
      <rPr>
        <sz val="9"/>
        <color indexed="8"/>
        <rFont val="宋体"/>
        <family val="3"/>
        <charset val="134"/>
      </rPr>
      <t>课堂</t>
    </r>
    <phoneticPr fontId="1" type="noConversion"/>
  </si>
  <si>
    <r>
      <rPr>
        <sz val="9"/>
        <color indexed="8"/>
        <rFont val="宋体"/>
        <family val="3"/>
        <charset val="134"/>
      </rPr>
      <t>实验</t>
    </r>
    <phoneticPr fontId="1" type="noConversion"/>
  </si>
  <si>
    <t>060042B</t>
    <phoneticPr fontId="1" type="noConversion"/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</si>
  <si>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</si>
  <si>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</si>
  <si>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  <phoneticPr fontId="1" type="noConversion"/>
  </si>
  <si>
    <r>
      <rPr>
        <sz val="9"/>
        <rFont val="宋体"/>
        <family val="3"/>
        <charset val="134"/>
      </rPr>
      <t>考试</t>
    </r>
  </si>
  <si>
    <t>060012A</t>
    <phoneticPr fontId="1" type="noConversion"/>
  </si>
  <si>
    <t>060062B</t>
    <phoneticPr fontId="1" type="noConversion"/>
  </si>
  <si>
    <t>060051B</t>
    <phoneticPr fontId="1" type="noConversion"/>
  </si>
  <si>
    <t>060041B</t>
    <phoneticPr fontId="1" type="noConversion"/>
  </si>
  <si>
    <t>130014A</t>
    <phoneticPr fontId="1" type="noConversion"/>
  </si>
  <si>
    <t>130024A</t>
    <phoneticPr fontId="1" type="noConversion"/>
  </si>
  <si>
    <t>130034A</t>
    <phoneticPr fontId="1" type="noConversion"/>
  </si>
  <si>
    <t>130042A</t>
    <phoneticPr fontId="1" type="noConversion"/>
  </si>
  <si>
    <r>
      <rPr>
        <sz val="9"/>
        <rFont val="宋体"/>
        <family val="3"/>
        <charset val="134"/>
      </rPr>
      <t>统计学院</t>
    </r>
  </si>
  <si>
    <t>150011B</t>
    <phoneticPr fontId="1" type="noConversion"/>
  </si>
  <si>
    <r>
      <rPr>
        <sz val="9"/>
        <rFont val="宋体"/>
        <family val="3"/>
        <charset val="134"/>
      </rPr>
      <t>体育部</t>
    </r>
  </si>
  <si>
    <t>150021B</t>
    <phoneticPr fontId="1" type="noConversion"/>
  </si>
  <si>
    <r>
      <rPr>
        <sz val="9"/>
        <color indexed="8"/>
        <rFont val="宋体"/>
        <family val="3"/>
        <charset val="134"/>
      </rPr>
      <t>体育部</t>
    </r>
  </si>
  <si>
    <r>
      <rPr>
        <sz val="9"/>
        <color indexed="8"/>
        <rFont val="宋体"/>
        <family val="3"/>
        <charset val="134"/>
      </rPr>
      <t>考查</t>
    </r>
  </si>
  <si>
    <t>150031B</t>
    <phoneticPr fontId="1" type="noConversion"/>
  </si>
  <si>
    <t>150041B</t>
    <phoneticPr fontId="1" type="noConversion"/>
  </si>
  <si>
    <r>
      <rPr>
        <sz val="9"/>
        <rFont val="宋体"/>
        <family val="3"/>
        <charset val="134"/>
      </rPr>
      <t>信息学院</t>
    </r>
  </si>
  <si>
    <t>060142B</t>
    <phoneticPr fontId="1" type="noConversion"/>
  </si>
  <si>
    <r>
      <rPr>
        <sz val="9"/>
        <rFont val="宋体"/>
        <family val="3"/>
        <charset val="134"/>
      </rPr>
      <t>文传学院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</si>
  <si>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</si>
  <si>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color indexed="8"/>
        <rFont val="宋体"/>
        <family val="3"/>
        <charset val="134"/>
      </rPr>
      <t>小计</t>
    </r>
    <phoneticPr fontId="3" type="noConversion"/>
  </si>
  <si>
    <t>课程类型</t>
    <phoneticPr fontId="1" type="noConversion"/>
  </si>
  <si>
    <t>通识教育</t>
    <phoneticPr fontId="1" type="noConversion"/>
  </si>
  <si>
    <t>通识教育必修课</t>
    <phoneticPr fontId="1" type="noConversion"/>
  </si>
  <si>
    <t>专业教育</t>
    <phoneticPr fontId="1" type="noConversion"/>
  </si>
  <si>
    <t>个性化课程</t>
    <phoneticPr fontId="1" type="noConversion"/>
  </si>
  <si>
    <t>个性化教育</t>
    <phoneticPr fontId="1" type="noConversion"/>
  </si>
  <si>
    <t>外国语
学院</t>
    <phoneticPr fontId="1" type="noConversion"/>
  </si>
  <si>
    <t>120014A</t>
    <phoneticPr fontId="1" type="noConversion"/>
  </si>
  <si>
    <t>120024A</t>
    <phoneticPr fontId="1" type="noConversion"/>
  </si>
  <si>
    <t>120043A</t>
    <phoneticPr fontId="1" type="noConversion"/>
  </si>
  <si>
    <t>120074A</t>
    <phoneticPr fontId="1" type="noConversion"/>
  </si>
  <si>
    <t>≥6学分，可在本专业培养方案以外的专业课程（含专业必修课和专业选修课）中选择，与本专业教学计划所列课程相似的课程不得选修</t>
    <phoneticPr fontId="4" type="noConversion"/>
  </si>
  <si>
    <t>专业选修课</t>
    <phoneticPr fontId="1" type="noConversion"/>
  </si>
  <si>
    <t>通识教育选修课</t>
    <phoneticPr fontId="1" type="noConversion"/>
  </si>
  <si>
    <t>必修课合计</t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</si>
  <si>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</si>
  <si>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color indexed="8"/>
        <rFont val="宋体"/>
        <family val="3"/>
        <charset val="134"/>
      </rPr>
      <t>课程名称
（中英文）</t>
    </r>
    <phoneticPr fontId="1" type="noConversion"/>
  </si>
  <si>
    <r>
      <rPr>
        <sz val="9"/>
        <color rgb="FF000000"/>
        <rFont val="宋体"/>
        <family val="3"/>
        <charset val="134"/>
      </rPr>
      <t>创业创新与就业类</t>
    </r>
  </si>
  <si>
    <r>
      <rPr>
        <sz val="9"/>
        <color rgb="FF000000"/>
        <rFont val="宋体"/>
        <family val="3"/>
        <charset val="134"/>
      </rPr>
      <t>语言与跨文化交流类</t>
    </r>
  </si>
  <si>
    <r>
      <rPr>
        <sz val="9"/>
        <color rgb="FF000000"/>
        <rFont val="宋体"/>
        <family val="3"/>
        <charset val="134"/>
      </rPr>
      <t>国学与历史类</t>
    </r>
  </si>
  <si>
    <r>
      <rPr>
        <sz val="9"/>
        <color rgb="FF000000"/>
        <rFont val="宋体"/>
        <family val="3"/>
        <charset val="134"/>
      </rPr>
      <t>健康与艺术类</t>
    </r>
  </si>
  <si>
    <r>
      <rPr>
        <sz val="9"/>
        <color rgb="FF000000"/>
        <rFont val="宋体"/>
        <family val="3"/>
        <charset val="134"/>
      </rPr>
      <t>哲学与伦理类</t>
    </r>
  </si>
  <si>
    <r>
      <rPr>
        <sz val="9"/>
        <color rgb="FF000000"/>
        <rFont val="宋体"/>
        <family val="3"/>
        <charset val="134"/>
      </rPr>
      <t>数学与科技类</t>
    </r>
  </si>
  <si>
    <r>
      <rPr>
        <sz val="9"/>
        <color rgb="FF000000"/>
        <rFont val="宋体"/>
        <family val="3"/>
        <charset val="134"/>
      </rPr>
      <t>法律与公民修养类</t>
    </r>
  </si>
  <si>
    <r>
      <rPr>
        <sz val="9"/>
        <color indexed="8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</si>
  <si>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1" type="noConversion"/>
  </si>
  <si>
    <r>
      <rPr>
        <sz val="9"/>
        <rFont val="宋体"/>
        <family val="3"/>
        <charset val="134"/>
      </rPr>
      <t xml:space="preserve">大学英语Ⅱ
</t>
    </r>
    <r>
      <rPr>
        <sz val="9"/>
        <rFont val="Times New Roman"/>
        <family val="1"/>
      </rPr>
      <t xml:space="preserve">College English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</si>
  <si>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 xml:space="preserve">大学英语Ⅰ
</t>
    </r>
    <r>
      <rPr>
        <sz val="9"/>
        <rFont val="Times New Roman"/>
        <family val="1"/>
      </rPr>
      <t>College English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</si>
  <si>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III
College English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</si>
  <si>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>大学英语</t>
    </r>
    <r>
      <rPr>
        <sz val="9"/>
        <rFont val="Times New Roman"/>
        <family val="1"/>
      </rPr>
      <t>IV
College English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</si>
  <si>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
Calculus 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</si>
  <si>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</si>
  <si>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</si>
  <si>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 xml:space="preserve">线性代数
</t>
    </r>
    <r>
      <rPr>
        <sz val="9"/>
        <rFont val="Times New Roman"/>
        <family val="1"/>
      </rPr>
      <t>Linear Algebra</t>
    </r>
    <phoneticPr fontId="1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</si>
  <si>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</si>
  <si>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t>学科基础课</t>
    <phoneticPr fontId="1" type="noConversion"/>
  </si>
  <si>
    <t>专业必修课</t>
    <phoneticPr fontId="1" type="noConversion"/>
  </si>
  <si>
    <t>总计</t>
    <phoneticPr fontId="1" type="noConversion"/>
  </si>
  <si>
    <t>专业选修课合计</t>
    <phoneticPr fontId="3" type="noConversion"/>
  </si>
  <si>
    <t>030123A</t>
  </si>
  <si>
    <r>
      <rPr>
        <sz val="9"/>
        <color indexed="8"/>
        <rFont val="宋体"/>
        <family val="3"/>
        <charset val="134"/>
      </rPr>
      <t>经济学院</t>
    </r>
  </si>
  <si>
    <t>070063A</t>
  </si>
  <si>
    <r>
      <rPr>
        <sz val="9"/>
        <color indexed="8"/>
        <rFont val="宋体"/>
        <family val="3"/>
        <charset val="134"/>
      </rPr>
      <t>信息学院</t>
    </r>
  </si>
  <si>
    <t>020013A</t>
  </si>
  <si>
    <r>
      <rPr>
        <sz val="9"/>
        <color indexed="8"/>
        <rFont val="宋体"/>
        <family val="3"/>
        <charset val="134"/>
      </rPr>
      <t>会计学院</t>
    </r>
  </si>
  <si>
    <t>120263A</t>
  </si>
  <si>
    <r>
      <rPr>
        <sz val="9"/>
        <color indexed="8"/>
        <rFont val="宋体"/>
        <family val="3"/>
        <charset val="134"/>
      </rPr>
      <t>统计学院</t>
    </r>
  </si>
  <si>
    <r>
      <rPr>
        <sz val="9"/>
        <color indexed="8"/>
        <rFont val="宋体"/>
        <family val="3"/>
        <charset val="134"/>
      </rPr>
      <t>财税学院</t>
    </r>
  </si>
  <si>
    <t>机电设备评估基础</t>
    <phoneticPr fontId="1" type="noConversion"/>
  </si>
  <si>
    <r>
      <rPr>
        <sz val="9"/>
        <color indexed="8"/>
        <rFont val="宋体"/>
        <family val="3"/>
        <charset val="134"/>
      </rPr>
      <t>金融学院</t>
    </r>
  </si>
  <si>
    <t>小计</t>
    <phoneticPr fontId="1" type="noConversion"/>
  </si>
  <si>
    <t>小计</t>
    <phoneticPr fontId="1" type="noConversion"/>
  </si>
  <si>
    <t>工商学院</t>
  </si>
  <si>
    <t>040043A</t>
  </si>
  <si>
    <t>030072A</t>
    <phoneticPr fontId="1" type="noConversion"/>
  </si>
  <si>
    <t>考试</t>
    <phoneticPr fontId="1" type="noConversion"/>
  </si>
  <si>
    <t>考查</t>
    <phoneticPr fontId="1" type="noConversion"/>
  </si>
  <si>
    <t>030082B</t>
  </si>
  <si>
    <t>090552A</t>
    <phoneticPr fontId="1" type="noConversion"/>
  </si>
  <si>
    <t>建筑工程评估基础</t>
    <phoneticPr fontId="1" type="noConversion"/>
  </si>
  <si>
    <t>考试</t>
    <phoneticPr fontId="1" type="noConversion"/>
  </si>
  <si>
    <t>企业价值评估与分析</t>
    <phoneticPr fontId="1" type="noConversion"/>
  </si>
  <si>
    <t>100052B</t>
    <phoneticPr fontId="1" type="noConversion"/>
  </si>
  <si>
    <t>法学院</t>
    <phoneticPr fontId="1" type="noConversion"/>
  </si>
  <si>
    <t>考查</t>
    <phoneticPr fontId="1" type="noConversion"/>
  </si>
  <si>
    <t>价值评估实验</t>
    <phoneticPr fontId="1" type="noConversion"/>
  </si>
  <si>
    <t>财税学院</t>
    <phoneticPr fontId="1" type="noConversion"/>
  </si>
  <si>
    <t>计算机在资产评估中的应用</t>
    <phoneticPr fontId="1" type="noConversion"/>
  </si>
  <si>
    <r>
      <rPr>
        <sz val="9"/>
        <color indexed="8"/>
        <rFont val="宋体"/>
        <family val="3"/>
        <charset val="134"/>
      </rPr>
      <t>资产评估专业综合实验</t>
    </r>
  </si>
  <si>
    <r>
      <rPr>
        <sz val="9"/>
        <color indexed="8"/>
        <rFont val="宋体"/>
        <family val="3"/>
        <charset val="134"/>
      </rPr>
      <t>企业经济行为模拟</t>
    </r>
  </si>
  <si>
    <r>
      <rPr>
        <sz val="9"/>
        <rFont val="宋体"/>
        <family val="3"/>
        <charset val="134"/>
      </rPr>
      <t>财税学院</t>
    </r>
  </si>
  <si>
    <t>041202B</t>
    <phoneticPr fontId="1" type="noConversion"/>
  </si>
  <si>
    <t>会计学院</t>
    <phoneticPr fontId="1" type="noConversion"/>
  </si>
  <si>
    <t>021752B</t>
    <phoneticPr fontId="1" type="noConversion"/>
  </si>
  <si>
    <t>工商学院</t>
    <phoneticPr fontId="1" type="noConversion"/>
  </si>
  <si>
    <t>考试</t>
    <phoneticPr fontId="1" type="noConversion"/>
  </si>
  <si>
    <t>纳税检查</t>
    <phoneticPr fontId="1" type="noConversion"/>
  </si>
  <si>
    <t>涉税服务实务</t>
    <phoneticPr fontId="1" type="noConversion"/>
  </si>
  <si>
    <t>1+1</t>
    <phoneticPr fontId="1" type="noConversion"/>
  </si>
  <si>
    <r>
      <rPr>
        <b/>
        <sz val="9"/>
        <color theme="1"/>
        <rFont val="宋体"/>
        <family val="3"/>
        <charset val="134"/>
      </rPr>
      <t>模块二，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2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</si>
  <si>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r>
      <rPr>
        <b/>
        <sz val="9"/>
        <color theme="1"/>
        <rFont val="宋体"/>
        <family val="3"/>
        <charset val="134"/>
      </rPr>
      <t>模块三，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2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</si>
  <si>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t>090041B</t>
    <phoneticPr fontId="1" type="noConversion"/>
  </si>
  <si>
    <t>070033B</t>
    <phoneticPr fontId="1" type="noConversion"/>
  </si>
  <si>
    <t>2+1</t>
    <phoneticPr fontId="1" type="noConversion"/>
  </si>
  <si>
    <t>考查</t>
    <phoneticPr fontId="1" type="noConversion"/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</si>
  <si>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</t>
    </r>
    <phoneticPr fontId="3" type="noConversion"/>
  </si>
  <si>
    <t>数据库应用</t>
  </si>
  <si>
    <t>数据库应用</t>
    <phoneticPr fontId="1" type="noConversion"/>
  </si>
  <si>
    <t>类别</t>
  </si>
  <si>
    <t>实践环节</t>
  </si>
  <si>
    <t>学期安排</t>
  </si>
  <si>
    <t>周数</t>
  </si>
  <si>
    <t>学时</t>
  </si>
  <si>
    <t>学分</t>
  </si>
  <si>
    <t>实习类</t>
  </si>
  <si>
    <t>军训（含军事理论课）</t>
  </si>
  <si>
    <t>认知实习</t>
  </si>
  <si>
    <t>专业实习</t>
  </si>
  <si>
    <t>毕业实习</t>
  </si>
  <si>
    <t>毕业论文（设计）</t>
  </si>
  <si>
    <t>素质类</t>
  </si>
  <si>
    <t>创新学分</t>
  </si>
  <si>
    <t>第二课堂</t>
  </si>
  <si>
    <t>思想政治类</t>
  </si>
  <si>
    <t>思想道德修养与法律基础</t>
  </si>
  <si>
    <t>毛泽东思想与中国特色社会主义理论体系概论</t>
  </si>
  <si>
    <t>马克思主义基本原理</t>
  </si>
  <si>
    <t>专业实验类</t>
  </si>
  <si>
    <t xml:space="preserve">计算机应用 </t>
  </si>
  <si>
    <t>建筑工程评估基础</t>
  </si>
  <si>
    <t>机电设备评估基础</t>
  </si>
  <si>
    <t>企业价值评估与分析</t>
  </si>
  <si>
    <t>价值评估实验</t>
  </si>
  <si>
    <t>计算机在资产评估中的应用</t>
  </si>
  <si>
    <t>资产评估专业综合实验</t>
  </si>
  <si>
    <t>企业经济行为模拟</t>
  </si>
  <si>
    <t>纳税检查</t>
  </si>
  <si>
    <t>涉税服务实务</t>
  </si>
  <si>
    <t>合计</t>
  </si>
  <si>
    <t>课程类别</t>
  </si>
  <si>
    <t>门数</t>
  </si>
  <si>
    <t>总学时</t>
  </si>
  <si>
    <t>总学分</t>
  </si>
  <si>
    <t>比例（%）</t>
  </si>
  <si>
    <t>通识教育必修课</t>
  </si>
  <si>
    <t>学科基础课</t>
  </si>
  <si>
    <t>专业必修课</t>
  </si>
  <si>
    <t>专业选修课</t>
  </si>
  <si>
    <t>通识教育选修课</t>
  </si>
  <si>
    <t>个性化课程</t>
  </si>
  <si>
    <t>教学方式</t>
  </si>
  <si>
    <t>理论与实践教学比例（%）</t>
  </si>
  <si>
    <t>课堂教学环节</t>
  </si>
  <si>
    <t>理论教学</t>
  </si>
  <si>
    <t>实验教学</t>
  </si>
  <si>
    <t>实践教学</t>
  </si>
  <si>
    <t>课外教学环节</t>
  </si>
  <si>
    <t>实习、军训等</t>
  </si>
  <si>
    <t>040104A</t>
    <phoneticPr fontId="1" type="noConversion"/>
  </si>
  <si>
    <r>
      <rPr>
        <sz val="9"/>
        <color indexed="8"/>
        <rFont val="宋体"/>
        <family val="3"/>
        <charset val="134"/>
      </rPr>
      <t>考试</t>
    </r>
  </si>
  <si>
    <t>110502B</t>
    <phoneticPr fontId="1" type="noConversion"/>
  </si>
  <si>
    <t>091362A</t>
    <phoneticPr fontId="1" type="noConversion"/>
  </si>
  <si>
    <t>考查</t>
    <phoneticPr fontId="1" type="noConversion"/>
  </si>
  <si>
    <t>1+1</t>
    <phoneticPr fontId="1" type="noConversion"/>
  </si>
  <si>
    <r>
      <rPr>
        <b/>
        <sz val="9"/>
        <color theme="1"/>
        <rFont val="宋体"/>
        <family val="3"/>
        <charset val="134"/>
      </rPr>
      <t>模块一，</t>
    </r>
    <r>
      <rPr>
        <b/>
        <sz val="9"/>
        <color theme="1"/>
        <rFont val="Times New Roman"/>
        <family val="1"/>
      </rPr>
      <t>5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3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6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</si>
  <si>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r>
      <rPr>
        <b/>
        <sz val="9"/>
        <color indexed="8"/>
        <rFont val="宋体"/>
        <family val="3"/>
        <charset val="134"/>
      </rPr>
      <t>模块四，</t>
    </r>
    <r>
      <rPr>
        <b/>
        <sz val="9"/>
        <color indexed="8"/>
        <rFont val="Times New Roman"/>
        <family val="1"/>
      </rPr>
      <t>6</t>
    </r>
    <r>
      <rPr>
        <b/>
        <sz val="9"/>
        <color indexed="8"/>
        <rFont val="宋体"/>
        <family val="3"/>
        <charset val="134"/>
      </rPr>
      <t>选</t>
    </r>
    <r>
      <rPr>
        <b/>
        <sz val="9"/>
        <color indexed="8"/>
        <rFont val="Times New Roman"/>
        <family val="1"/>
      </rPr>
      <t>4</t>
    </r>
    <r>
      <rPr>
        <b/>
        <sz val="9"/>
        <color indexed="8"/>
        <rFont val="宋体"/>
        <family val="3"/>
        <charset val="134"/>
      </rPr>
      <t>，至少选修</t>
    </r>
    <r>
      <rPr>
        <b/>
        <sz val="9"/>
        <color indexed="8"/>
        <rFont val="Times New Roman"/>
        <family val="1"/>
      </rPr>
      <t>8</t>
    </r>
    <r>
      <rPr>
        <b/>
        <sz val="9"/>
        <color indexed="8"/>
        <rFont val="宋体"/>
        <family val="3"/>
        <charset val="134"/>
      </rPr>
      <t>学分</t>
    </r>
    <phoneticPr fontId="1" type="noConversion"/>
  </si>
  <si>
    <t>上述专业选修课合计至少要选够22学分，352学时</t>
    <phoneticPr fontId="1" type="noConversion"/>
  </si>
  <si>
    <r>
      <rPr>
        <sz val="9"/>
        <rFont val="宋体"/>
        <family val="3"/>
        <charset val="134"/>
      </rPr>
      <t>统计学</t>
    </r>
    <r>
      <rPr>
        <sz val="9"/>
        <rFont val="Times New Roman"/>
        <family val="1"/>
      </rPr>
      <t xml:space="preserve">                                                                     Statistics</t>
    </r>
  </si>
  <si>
    <r>
      <rPr>
        <sz val="9"/>
        <rFont val="宋体"/>
        <family val="3"/>
        <charset val="134"/>
      </rPr>
      <t>计量经济学</t>
    </r>
    <r>
      <rPr>
        <sz val="9"/>
        <rFont val="Times New Roman"/>
        <family val="1"/>
      </rPr>
      <t xml:space="preserve">            
 Econometrics</t>
    </r>
  </si>
  <si>
    <r>
      <rPr>
        <sz val="9"/>
        <color rgb="FF000000"/>
        <rFont val="宋体"/>
        <family val="3"/>
        <charset val="134"/>
      </rPr>
      <t>经济法</t>
    </r>
    <r>
      <rPr>
        <sz val="9"/>
        <color rgb="FF000000"/>
        <rFont val="Times New Roman"/>
        <family val="1"/>
      </rPr>
      <t xml:space="preserve">                                                                  Economic Law</t>
    </r>
  </si>
  <si>
    <r>
      <rPr>
        <sz val="9"/>
        <rFont val="宋体"/>
        <family val="3"/>
        <charset val="134"/>
      </rPr>
      <t>企业经济行为模拟</t>
    </r>
    <r>
      <rPr>
        <sz val="9"/>
        <rFont val="Times New Roman"/>
        <family val="1"/>
      </rPr>
      <t xml:space="preserve">  
Corporate Economic Behavior Simulation</t>
    </r>
  </si>
  <si>
    <r>
      <rPr>
        <sz val="9"/>
        <rFont val="宋体"/>
        <family val="3"/>
        <charset val="134"/>
      </rPr>
      <t>资产评估实务与案例分析</t>
    </r>
    <r>
      <rPr>
        <sz val="9"/>
        <rFont val="Times New Roman"/>
        <family val="1"/>
      </rPr>
      <t xml:space="preserve">                                Valuation Practice and Case Study </t>
    </r>
  </si>
  <si>
    <t>090012B</t>
    <phoneticPr fontId="1" type="noConversion"/>
  </si>
  <si>
    <t>小计</t>
    <phoneticPr fontId="3" type="noConversion"/>
  </si>
  <si>
    <t>092282B</t>
    <phoneticPr fontId="1" type="noConversion"/>
  </si>
  <si>
    <t>会计学院</t>
    <phoneticPr fontId="1" type="noConversion"/>
  </si>
  <si>
    <t>093262B</t>
    <phoneticPr fontId="1" type="noConversion"/>
  </si>
  <si>
    <r>
      <rPr>
        <sz val="9"/>
        <rFont val="宋体"/>
        <family val="3"/>
        <charset val="134"/>
      </rPr>
      <t xml:space="preserve">中国近现代史纲要
</t>
    </r>
    <r>
      <rPr>
        <sz val="9"/>
        <rFont val="Times New Roman"/>
        <family val="1"/>
      </rPr>
      <t>Chinese Modern and Contemporary History</t>
    </r>
    <phoneticPr fontId="1" type="noConversion"/>
  </si>
  <si>
    <r>
      <rPr>
        <sz val="9"/>
        <rFont val="宋体"/>
        <family val="3"/>
        <charset val="134"/>
      </rPr>
      <t xml:space="preserve">概率论与数理统计
</t>
    </r>
    <r>
      <rPr>
        <sz val="9"/>
        <rFont val="Times New Roman"/>
        <family val="1"/>
      </rPr>
      <t>Probability theory and Mathematics Statistics</t>
    </r>
    <phoneticPr fontId="1" type="noConversion"/>
  </si>
  <si>
    <t>040013A</t>
    <phoneticPr fontId="1" type="noConversion"/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</si>
  <si>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  <phoneticPr fontId="1" type="noConversion"/>
  </si>
  <si>
    <r>
      <rPr>
        <sz val="9"/>
        <rFont val="宋体"/>
        <family val="3"/>
        <charset val="134"/>
      </rPr>
      <t xml:space="preserve">大学生心理健康
</t>
    </r>
    <r>
      <rPr>
        <sz val="9"/>
        <rFont val="Times New Roman"/>
        <family val="1"/>
      </rPr>
      <t>College Students Mental Health Course Description</t>
    </r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</si>
  <si>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II
Calculus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</si>
  <si>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</si>
  <si>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</si>
  <si>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
Computer Application</t>
    </r>
    <phoneticPr fontId="3" type="noConversion"/>
  </si>
  <si>
    <r>
      <rPr>
        <sz val="9"/>
        <color indexed="8"/>
        <rFont val="宋体"/>
        <family val="3"/>
        <charset val="134"/>
      </rPr>
      <t>数据库应用</t>
    </r>
    <r>
      <rPr>
        <sz val="9"/>
        <color indexed="8"/>
        <rFont val="Times New Roman"/>
        <family val="1"/>
      </rPr>
      <t xml:space="preserve"> 
database Applicaiton</t>
    </r>
    <phoneticPr fontId="1" type="noConversion"/>
  </si>
  <si>
    <r>
      <rPr>
        <sz val="9"/>
        <rFont val="宋体"/>
        <family val="3"/>
        <charset val="134"/>
      </rPr>
      <t>管理学</t>
    </r>
    <r>
      <rPr>
        <sz val="9"/>
        <rFont val="Times New Roman"/>
        <family val="1"/>
      </rPr>
      <t xml:space="preserve">                                   Management                                               </t>
    </r>
    <phoneticPr fontId="1" type="noConversion"/>
  </si>
  <si>
    <r>
      <rPr>
        <sz val="9"/>
        <rFont val="宋体"/>
        <family val="3"/>
        <charset val="134"/>
      </rPr>
      <t>会计学基础</t>
    </r>
    <r>
      <rPr>
        <sz val="9"/>
        <rFont val="Times New Roman"/>
        <family val="1"/>
      </rPr>
      <t xml:space="preserve">                                  Essentials of Accounting</t>
    </r>
    <phoneticPr fontId="1" type="noConversion"/>
  </si>
  <si>
    <r>
      <rPr>
        <sz val="9"/>
        <rFont val="宋体"/>
        <family val="3"/>
        <charset val="134"/>
      </rPr>
      <t xml:space="preserve">微观经济学
</t>
    </r>
    <r>
      <rPr>
        <sz val="9"/>
        <rFont val="Times New Roman"/>
        <family val="1"/>
      </rPr>
      <t xml:space="preserve">Microeconomics   </t>
    </r>
  </si>
  <si>
    <r>
      <rPr>
        <sz val="9"/>
        <rFont val="宋体"/>
        <family val="3"/>
        <charset val="134"/>
      </rPr>
      <t>宏观经济学</t>
    </r>
    <r>
      <rPr>
        <sz val="9"/>
        <rFont val="Times New Roman"/>
        <family val="1"/>
      </rPr>
      <t xml:space="preserve">                                Macroeconomics</t>
    </r>
  </si>
  <si>
    <r>
      <rPr>
        <sz val="9"/>
        <rFont val="宋体"/>
        <family val="3"/>
        <charset val="134"/>
      </rPr>
      <t>财务管理学</t>
    </r>
    <r>
      <rPr>
        <sz val="9"/>
        <rFont val="Times New Roman"/>
        <family val="1"/>
      </rPr>
      <t xml:space="preserve"> 
Financial Management </t>
    </r>
    <phoneticPr fontId="1" type="noConversion"/>
  </si>
  <si>
    <r>
      <rPr>
        <sz val="9"/>
        <color theme="1"/>
        <rFont val="宋体"/>
        <family val="3"/>
        <charset val="134"/>
      </rPr>
      <t xml:space="preserve">财政学
</t>
    </r>
    <r>
      <rPr>
        <sz val="9"/>
        <color theme="1"/>
        <rFont val="Times New Roman"/>
        <family val="1"/>
      </rPr>
      <t>Public Finance</t>
    </r>
    <phoneticPr fontId="1" type="noConversion"/>
  </si>
  <si>
    <r>
      <rPr>
        <sz val="9"/>
        <rFont val="宋体"/>
        <family val="3"/>
        <charset val="134"/>
      </rPr>
      <t>管理信息系统</t>
    </r>
    <r>
      <rPr>
        <sz val="9"/>
        <rFont val="Times New Roman"/>
        <family val="1"/>
      </rPr>
      <t xml:space="preserve"> 
Management Information Systems</t>
    </r>
    <phoneticPr fontId="1" type="noConversion"/>
  </si>
  <si>
    <r>
      <rPr>
        <sz val="9"/>
        <color theme="1"/>
        <rFont val="宋体"/>
        <family val="3"/>
        <charset val="134"/>
      </rPr>
      <t>资产评估导论</t>
    </r>
    <r>
      <rPr>
        <sz val="9"/>
        <color theme="1"/>
        <rFont val="Times New Roman"/>
        <family val="1"/>
      </rPr>
      <t xml:space="preserve"> Introduction to Assets Valuation</t>
    </r>
    <phoneticPr fontId="1" type="noConversion"/>
  </si>
  <si>
    <r>
      <rPr>
        <sz val="9"/>
        <color rgb="FF000000"/>
        <rFont val="宋体"/>
        <family val="3"/>
        <charset val="134"/>
      </rPr>
      <t>财务会计学</t>
    </r>
    <r>
      <rPr>
        <sz val="9"/>
        <color rgb="FF000000"/>
        <rFont val="Times New Roman"/>
        <family val="1"/>
      </rPr>
      <t xml:space="preserve"> Intermediate Financial Accounting</t>
    </r>
    <phoneticPr fontId="1" type="noConversion"/>
  </si>
  <si>
    <r>
      <rPr>
        <sz val="9"/>
        <color theme="1"/>
        <rFont val="宋体"/>
        <family val="3"/>
        <charset val="134"/>
      </rPr>
      <t>评估学原理</t>
    </r>
    <r>
      <rPr>
        <sz val="9"/>
        <color theme="1"/>
        <rFont val="Times New Roman"/>
        <family val="1"/>
      </rPr>
      <t xml:space="preserve">      
Valuation Principles</t>
    </r>
    <phoneticPr fontId="1" type="noConversion"/>
  </si>
  <si>
    <r>
      <rPr>
        <sz val="9"/>
        <color theme="1"/>
        <rFont val="宋体"/>
        <family val="3"/>
        <charset val="134"/>
      </rPr>
      <t>资产定价理论基础（双语）</t>
    </r>
    <r>
      <rPr>
        <sz val="9"/>
        <color theme="1"/>
        <rFont val="Times New Roman"/>
        <family val="1"/>
      </rPr>
      <t xml:space="preserve"> Fundamental Theories of Asset Pricing (Bilingual)</t>
    </r>
    <phoneticPr fontId="1" type="noConversion"/>
  </si>
  <si>
    <r>
      <rPr>
        <sz val="9"/>
        <rFont val="宋体"/>
        <family val="3"/>
        <charset val="134"/>
      </rPr>
      <t>无形资产评估</t>
    </r>
    <r>
      <rPr>
        <sz val="9"/>
        <rFont val="Times New Roman"/>
        <family val="1"/>
      </rPr>
      <t xml:space="preserve">                             Intangible Assets Valuation  </t>
    </r>
  </si>
  <si>
    <r>
      <rPr>
        <sz val="9"/>
        <color theme="1"/>
        <rFont val="宋体"/>
        <family val="3"/>
        <charset val="134"/>
      </rPr>
      <t>房地产评估（双语）</t>
    </r>
    <r>
      <rPr>
        <sz val="9"/>
        <color theme="1"/>
        <rFont val="Times New Roman"/>
        <family val="1"/>
      </rPr>
      <t xml:space="preserve"> Basic Real Estate Appraisal (Bilingual)</t>
    </r>
    <phoneticPr fontId="1" type="noConversion"/>
  </si>
  <si>
    <r>
      <rPr>
        <sz val="9"/>
        <color theme="1"/>
        <rFont val="宋体"/>
        <family val="3"/>
        <charset val="134"/>
      </rPr>
      <t>金融资产评估</t>
    </r>
    <r>
      <rPr>
        <sz val="9"/>
        <color theme="1"/>
        <rFont val="Times New Roman"/>
        <family val="1"/>
      </rPr>
      <t xml:space="preserve"> Financial Assets Valuation</t>
    </r>
    <phoneticPr fontId="1" type="noConversion"/>
  </si>
  <si>
    <r>
      <rPr>
        <sz val="9"/>
        <color theme="1"/>
        <rFont val="宋体"/>
        <family val="3"/>
        <charset val="134"/>
      </rPr>
      <t>企业价值评估与分析</t>
    </r>
    <r>
      <rPr>
        <sz val="9"/>
        <color theme="1"/>
        <rFont val="Times New Roman"/>
        <family val="1"/>
      </rPr>
      <t xml:space="preserve">  Business Valuation  </t>
    </r>
    <phoneticPr fontId="1" type="noConversion"/>
  </si>
  <si>
    <r>
      <rPr>
        <sz val="9"/>
        <rFont val="宋体"/>
        <family val="3"/>
        <charset val="134"/>
      </rPr>
      <t>投资学</t>
    </r>
    <r>
      <rPr>
        <sz val="9"/>
        <rFont val="Times New Roman"/>
        <family val="1"/>
      </rPr>
      <t xml:space="preserve">                                 Investment </t>
    </r>
  </si>
  <si>
    <r>
      <rPr>
        <sz val="9"/>
        <color theme="1"/>
        <rFont val="宋体"/>
        <family val="3"/>
        <charset val="134"/>
      </rPr>
      <t>中国税制</t>
    </r>
    <r>
      <rPr>
        <sz val="9"/>
        <color theme="1"/>
        <rFont val="Times New Roman"/>
        <family val="1"/>
      </rPr>
      <t xml:space="preserve">                                     Tax System of China</t>
    </r>
    <phoneticPr fontId="1" type="noConversion"/>
  </si>
  <si>
    <r>
      <rPr>
        <sz val="9"/>
        <color theme="1"/>
        <rFont val="宋体"/>
        <family val="3"/>
        <charset val="134"/>
      </rPr>
      <t>西方税制（英语）</t>
    </r>
    <r>
      <rPr>
        <sz val="9"/>
        <color theme="1"/>
        <rFont val="Times New Roman"/>
        <family val="1"/>
      </rPr>
      <t>Foreign Tax System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English</t>
    </r>
    <r>
      <rPr>
        <sz val="9"/>
        <color theme="1"/>
        <rFont val="宋体"/>
        <family val="3"/>
        <charset val="134"/>
      </rPr>
      <t>）</t>
    </r>
    <phoneticPr fontId="1" type="noConversion"/>
  </si>
  <si>
    <r>
      <rPr>
        <sz val="9"/>
        <color indexed="8"/>
        <rFont val="宋体"/>
        <family val="3"/>
        <charset val="134"/>
      </rPr>
      <t>计算机在资产评估中的应用</t>
    </r>
    <r>
      <rPr>
        <sz val="9"/>
        <color indexed="8"/>
        <rFont val="Times New Roman"/>
        <family val="1"/>
      </rPr>
      <t xml:space="preserve"> The Application of Computer in Assets Valuation</t>
    </r>
    <phoneticPr fontId="1" type="noConversion"/>
  </si>
  <si>
    <r>
      <rPr>
        <sz val="9"/>
        <color indexed="8"/>
        <rFont val="宋体"/>
        <family val="3"/>
        <charset val="134"/>
      </rPr>
      <t>高级财务会计</t>
    </r>
    <r>
      <rPr>
        <sz val="9"/>
        <color indexed="8"/>
        <rFont val="Times New Roman"/>
        <family val="1"/>
      </rPr>
      <t xml:space="preserve">                                   Advanced Financial Accounting</t>
    </r>
    <phoneticPr fontId="1" type="noConversion"/>
  </si>
  <si>
    <r>
      <rPr>
        <sz val="9"/>
        <rFont val="宋体"/>
        <family val="3"/>
        <charset val="134"/>
      </rPr>
      <t>企业战略与风险管理</t>
    </r>
    <r>
      <rPr>
        <sz val="9"/>
        <rFont val="Times New Roman"/>
        <family val="1"/>
      </rPr>
      <t xml:space="preserve">                                           Corporate Strategy and Risk Management</t>
    </r>
  </si>
  <si>
    <r>
      <rPr>
        <sz val="9"/>
        <rFont val="宋体"/>
        <family val="3"/>
        <charset val="134"/>
      </rPr>
      <t>国际评估准则（双语）</t>
    </r>
    <r>
      <rPr>
        <sz val="9"/>
        <rFont val="Times New Roman"/>
        <family val="1"/>
      </rPr>
      <t xml:space="preserve">                  International Valuation Standards  (Bilingual)</t>
    </r>
  </si>
  <si>
    <r>
      <rPr>
        <sz val="9"/>
        <rFont val="宋体"/>
        <family val="3"/>
        <charset val="134"/>
      </rPr>
      <t>机电设备评估基础</t>
    </r>
    <r>
      <rPr>
        <sz val="9"/>
        <rFont val="Times New Roman"/>
        <family val="1"/>
      </rPr>
      <t xml:space="preserve"> 
Machinery and Equipment assets Valuation</t>
    </r>
    <phoneticPr fontId="1" type="noConversion"/>
  </si>
  <si>
    <r>
      <rPr>
        <sz val="9"/>
        <color theme="1"/>
        <rFont val="宋体"/>
        <family val="3"/>
        <charset val="134"/>
      </rPr>
      <t>税基评估</t>
    </r>
    <r>
      <rPr>
        <sz val="9"/>
        <color theme="1"/>
        <rFont val="Times New Roman"/>
        <family val="1"/>
      </rPr>
      <t xml:space="preserve">           
Tax-Based Appraisal</t>
    </r>
    <phoneticPr fontId="1" type="noConversion"/>
  </si>
  <si>
    <r>
      <rPr>
        <sz val="9"/>
        <color theme="1"/>
        <rFont val="宋体"/>
        <family val="3"/>
        <charset val="134"/>
      </rPr>
      <t>以财务报告为目的的评估</t>
    </r>
    <r>
      <rPr>
        <sz val="9"/>
        <color theme="1"/>
        <rFont val="Times New Roman"/>
        <family val="1"/>
      </rPr>
      <t xml:space="preserve">  Valuation for Financal Report</t>
    </r>
    <phoneticPr fontId="1" type="noConversion"/>
  </si>
  <si>
    <r>
      <rPr>
        <sz val="9"/>
        <rFont val="宋体"/>
        <family val="3"/>
        <charset val="134"/>
      </rPr>
      <t>审计学</t>
    </r>
    <r>
      <rPr>
        <sz val="9"/>
        <rFont val="Times New Roman"/>
        <family val="1"/>
      </rPr>
      <t xml:space="preserve"> Auditing</t>
    </r>
    <phoneticPr fontId="1" type="noConversion"/>
  </si>
  <si>
    <r>
      <rPr>
        <sz val="9"/>
        <color indexed="8"/>
        <rFont val="宋体"/>
        <family val="3"/>
        <charset val="134"/>
      </rPr>
      <t>价值评估实验</t>
    </r>
    <r>
      <rPr>
        <sz val="9"/>
        <color indexed="8"/>
        <rFont val="Times New Roman"/>
        <family val="1"/>
      </rPr>
      <t xml:space="preserve"> Experiments for Valuation</t>
    </r>
    <phoneticPr fontId="1" type="noConversion"/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</si>
  <si>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1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</si>
  <si>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1" type="noConversion"/>
  </si>
  <si>
    <r>
      <rPr>
        <sz val="9"/>
        <color indexed="8"/>
        <rFont val="宋体"/>
        <family val="3"/>
        <charset val="134"/>
      </rPr>
      <t>课程代码</t>
    </r>
    <phoneticPr fontId="1" type="noConversion"/>
  </si>
  <si>
    <t>090682B</t>
    <phoneticPr fontId="1" type="noConversion"/>
  </si>
  <si>
    <r>
      <rPr>
        <sz val="9"/>
        <rFont val="宋体"/>
        <family val="3"/>
        <charset val="134"/>
      </rPr>
      <t>建筑工程评估基础</t>
    </r>
    <r>
      <rPr>
        <sz val="9"/>
        <rFont val="Times New Roman"/>
        <family val="1"/>
      </rPr>
      <t xml:space="preserve"> Fundamentals for Valuation of Construction Engineering                             </t>
    </r>
    <phoneticPr fontId="1" type="noConversion"/>
  </si>
  <si>
    <t>090702B</t>
    <phoneticPr fontId="1" type="noConversion"/>
  </si>
  <si>
    <r>
      <t>090</t>
    </r>
    <r>
      <rPr>
        <sz val="9"/>
        <rFont val="Times New Roman"/>
        <family val="1"/>
      </rPr>
      <t>161B</t>
    </r>
    <phoneticPr fontId="1" type="noConversion"/>
  </si>
  <si>
    <t>090152A</t>
    <phoneticPr fontId="1" type="noConversion"/>
  </si>
  <si>
    <t>090352A</t>
    <phoneticPr fontId="1" type="noConversion"/>
  </si>
  <si>
    <r>
      <rPr>
        <sz val="9"/>
        <color rgb="FF000000"/>
        <rFont val="宋体"/>
        <family val="3"/>
        <charset val="134"/>
      </rPr>
      <t>价值评估和财务报表分析</t>
    </r>
    <r>
      <rPr>
        <sz val="9"/>
        <color rgb="FF000000"/>
        <rFont val="Times New Roman"/>
        <family val="1"/>
      </rPr>
      <t xml:space="preserve">                                    Valuation and Financial Statement Analysis</t>
    </r>
    <phoneticPr fontId="1" type="noConversion"/>
  </si>
  <si>
    <t>093212B</t>
    <phoneticPr fontId="1" type="noConversion"/>
  </si>
  <si>
    <t>090292B</t>
    <phoneticPr fontId="1" type="noConversion"/>
  </si>
  <si>
    <t>090583A</t>
    <phoneticPr fontId="1" type="noConversion"/>
  </si>
  <si>
    <t>090332B</t>
    <phoneticPr fontId="1" type="noConversion"/>
  </si>
  <si>
    <r>
      <rPr>
        <sz val="9"/>
        <color indexed="8"/>
        <rFont val="宋体"/>
        <family val="3"/>
        <charset val="134"/>
      </rPr>
      <t>金融学</t>
    </r>
    <r>
      <rPr>
        <sz val="9"/>
        <color indexed="8"/>
        <rFont val="Times New Roman"/>
        <family val="1"/>
      </rPr>
      <t xml:space="preserve">                                      Finance</t>
    </r>
    <phoneticPr fontId="1" type="noConversion"/>
  </si>
  <si>
    <t>112202B</t>
    <phoneticPr fontId="1" type="noConversion"/>
  </si>
  <si>
    <t>090142A</t>
    <phoneticPr fontId="1" type="noConversion"/>
  </si>
  <si>
    <t>090512B</t>
    <phoneticPr fontId="1" type="noConversion"/>
  </si>
  <si>
    <t>090021B</t>
    <phoneticPr fontId="1" type="noConversion"/>
  </si>
  <si>
    <t>0+1</t>
    <phoneticPr fontId="1" type="noConversion"/>
  </si>
  <si>
    <t>0+2</t>
    <phoneticPr fontId="1" type="noConversion"/>
  </si>
  <si>
    <t>090011B</t>
    <phoneticPr fontId="1" type="noConversion"/>
  </si>
  <si>
    <r>
      <rPr>
        <sz val="9"/>
        <rFont val="宋体"/>
        <family val="3"/>
        <charset val="134"/>
      </rPr>
      <t>资产评估专业综合实验</t>
    </r>
    <r>
      <rPr>
        <sz val="9"/>
        <rFont val="Times New Roman"/>
        <family val="1"/>
      </rPr>
      <t xml:space="preserve">              Comprehensive Experiments for Valuation Major</t>
    </r>
    <phoneticPr fontId="1" type="noConversion"/>
  </si>
  <si>
    <t>090792B</t>
    <phoneticPr fontId="1" type="noConversion"/>
  </si>
  <si>
    <t>093252B</t>
    <phoneticPr fontId="1" type="noConversion"/>
  </si>
  <si>
    <r>
      <rPr>
        <sz val="9"/>
        <rFont val="宋体"/>
        <family val="3"/>
        <charset val="134"/>
      </rPr>
      <t>证券投资分析</t>
    </r>
    <r>
      <rPr>
        <sz val="9"/>
        <rFont val="Times New Roman"/>
        <family val="1"/>
      </rPr>
      <t xml:space="preserve">                 Secutities Investment Analysis </t>
    </r>
    <phoneticPr fontId="1" type="noConversion"/>
  </si>
  <si>
    <t>040262B</t>
    <phoneticPr fontId="1" type="noConversion"/>
  </si>
  <si>
    <t>090692B</t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</si>
  <si>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</si>
  <si>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</si>
  <si>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</si>
  <si>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t>资产评估（评估师卓越班）专业本科学分制指导性教学计划表</t>
    <phoneticPr fontId="1" type="noConversion"/>
  </si>
  <si>
    <t>0+1</t>
    <phoneticPr fontId="1" type="noConversion"/>
  </si>
  <si>
    <t>071201B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</si>
</sst>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7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justify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justify" vertical="center" wrapText="1"/>
    </xf>
    <xf numFmtId="58" fontId="30" fillId="0" borderId="8" xfId="0" applyNumberFormat="1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justify" vertical="top" wrapText="1"/>
    </xf>
    <xf numFmtId="0" fontId="32" fillId="0" borderId="11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center" vertical="top" wrapText="1"/>
    </xf>
    <xf numFmtId="9" fontId="31" fillId="0" borderId="10" xfId="1" applyFont="1" applyBorder="1" applyAlignment="1">
      <alignment horizontal="center" vertical="top" wrapText="1"/>
    </xf>
    <xf numFmtId="0" fontId="32" fillId="0" borderId="1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9" fontId="31" fillId="0" borderId="21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2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textRotation="255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22" fillId="0" borderId="1" xfId="0" applyFont="1" applyFill="1" applyBorder="1" applyAlignment="1">
      <alignment horizontal="center" vertical="center" textRotation="255" wrapText="1"/>
    </xf>
    <xf numFmtId="0" fontId="23" fillId="0" borderId="1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9" fontId="31" fillId="0" borderId="27" xfId="1" applyFont="1" applyBorder="1" applyAlignment="1">
      <alignment horizontal="center" vertical="center" wrapText="1"/>
    </xf>
    <xf numFmtId="9" fontId="31" fillId="0" borderId="28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justify" vertical="center" wrapText="1"/>
    </xf>
    <xf numFmtId="0" fontId="30" fillId="0" borderId="9" xfId="0" applyFont="1" applyBorder="1" applyAlignment="1">
      <alignment horizontal="justify" vertical="center" wrapText="1"/>
    </xf>
    <xf numFmtId="0" fontId="30" fillId="0" borderId="8" xfId="0" applyFont="1" applyBorder="1" applyAlignment="1">
      <alignment horizontal="justify" vertical="center" wrapText="1"/>
    </xf>
    <xf numFmtId="0" fontId="29" fillId="0" borderId="1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 vertical="top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showWhiteSpace="0" topLeftCell="A16" zoomScale="115" zoomScaleNormal="115" zoomScaleSheetLayoutView="120" workbookViewId="0">
      <selection activeCell="U21" sqref="U21"/>
    </sheetView>
  </sheetViews>
  <sheetFormatPr defaultRowHeight="13.5" x14ac:dyDescent="0.15"/>
  <cols>
    <col min="1" max="2" width="3.125" style="2" customWidth="1"/>
    <col min="3" max="3" width="3" style="2" customWidth="1"/>
    <col min="4" max="4" width="7.125" style="2" customWidth="1"/>
    <col min="5" max="5" width="20.25" style="3" customWidth="1"/>
    <col min="6" max="13" width="3.5" style="2" customWidth="1"/>
    <col min="14" max="14" width="3.625" style="2" customWidth="1"/>
    <col min="15" max="15" width="4.5" style="2" customWidth="1"/>
    <col min="16" max="16" width="4.625" style="2" customWidth="1"/>
    <col min="17" max="17" width="4.5" style="2" customWidth="1"/>
    <col min="18" max="18" width="7.875" style="2" customWidth="1"/>
    <col min="19" max="19" width="3.875" style="2" customWidth="1"/>
  </cols>
  <sheetData>
    <row r="1" spans="1:19" ht="24" customHeight="1" x14ac:dyDescent="0.15">
      <c r="A1" s="106" t="s">
        <v>260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ht="24" customHeight="1" x14ac:dyDescent="0.15">
      <c r="A2" s="109" t="s">
        <v>35</v>
      </c>
      <c r="B2" s="108"/>
      <c r="C2" s="108" t="s">
        <v>0</v>
      </c>
      <c r="D2" s="108" t="s">
        <v>231</v>
      </c>
      <c r="E2" s="108" t="s">
        <v>51</v>
      </c>
      <c r="F2" s="110" t="s">
        <v>1</v>
      </c>
      <c r="G2" s="110"/>
      <c r="H2" s="110"/>
      <c r="I2" s="110"/>
      <c r="J2" s="110"/>
      <c r="K2" s="110"/>
      <c r="L2" s="110"/>
      <c r="M2" s="110"/>
      <c r="N2" s="108" t="s">
        <v>2</v>
      </c>
      <c r="O2" s="108" t="s">
        <v>3</v>
      </c>
      <c r="P2" s="110" t="s">
        <v>4</v>
      </c>
      <c r="Q2" s="110"/>
      <c r="R2" s="108" t="s">
        <v>5</v>
      </c>
      <c r="S2" s="108" t="s">
        <v>6</v>
      </c>
    </row>
    <row r="3" spans="1:19" ht="24" customHeight="1" x14ac:dyDescent="0.15">
      <c r="A3" s="96"/>
      <c r="B3" s="96"/>
      <c r="C3" s="102"/>
      <c r="D3" s="102"/>
      <c r="E3" s="102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102"/>
      <c r="O3" s="102"/>
      <c r="P3" s="5" t="s">
        <v>7</v>
      </c>
      <c r="Q3" s="5" t="s">
        <v>8</v>
      </c>
      <c r="R3" s="102"/>
      <c r="S3" s="102"/>
    </row>
    <row r="4" spans="1:19" ht="35.25" x14ac:dyDescent="0.15">
      <c r="A4" s="131" t="s">
        <v>36</v>
      </c>
      <c r="B4" s="111" t="s">
        <v>37</v>
      </c>
      <c r="C4" s="4">
        <v>1</v>
      </c>
      <c r="D4" s="79" t="s">
        <v>9</v>
      </c>
      <c r="E4" s="6" t="s">
        <v>60</v>
      </c>
      <c r="F4" s="7">
        <v>2</v>
      </c>
      <c r="G4" s="7"/>
      <c r="H4" s="7"/>
      <c r="I4" s="7"/>
      <c r="J4" s="7"/>
      <c r="K4" s="7"/>
      <c r="L4" s="7"/>
      <c r="M4" s="7"/>
      <c r="N4" s="7">
        <v>2</v>
      </c>
      <c r="O4" s="7">
        <v>32</v>
      </c>
      <c r="P4" s="7">
        <v>32</v>
      </c>
      <c r="Q4" s="7"/>
      <c r="R4" s="7" t="s">
        <v>10</v>
      </c>
      <c r="S4" s="7" t="s">
        <v>11</v>
      </c>
    </row>
    <row r="5" spans="1:19" ht="75" customHeight="1" x14ac:dyDescent="0.15">
      <c r="A5" s="131"/>
      <c r="B5" s="111"/>
      <c r="C5" s="4">
        <v>2</v>
      </c>
      <c r="D5" s="79" t="s">
        <v>12</v>
      </c>
      <c r="E5" s="6" t="s">
        <v>229</v>
      </c>
      <c r="F5" s="7"/>
      <c r="G5" s="7">
        <v>4</v>
      </c>
      <c r="H5" s="7"/>
      <c r="I5" s="7"/>
      <c r="J5" s="7"/>
      <c r="K5" s="7"/>
      <c r="L5" s="7"/>
      <c r="M5" s="7"/>
      <c r="N5" s="7">
        <v>4</v>
      </c>
      <c r="O5" s="7">
        <v>64</v>
      </c>
      <c r="P5" s="7">
        <v>64</v>
      </c>
      <c r="Q5" s="7"/>
      <c r="R5" s="7" t="s">
        <v>10</v>
      </c>
      <c r="S5" s="7" t="s">
        <v>13</v>
      </c>
    </row>
    <row r="6" spans="1:19" ht="35.25" x14ac:dyDescent="0.15">
      <c r="A6" s="131"/>
      <c r="B6" s="111"/>
      <c r="C6" s="4">
        <v>3</v>
      </c>
      <c r="D6" s="79" t="s">
        <v>14</v>
      </c>
      <c r="E6" s="6" t="s">
        <v>230</v>
      </c>
      <c r="F6" s="7"/>
      <c r="G6" s="7"/>
      <c r="H6" s="7">
        <v>2</v>
      </c>
      <c r="I6" s="7"/>
      <c r="J6" s="7"/>
      <c r="K6" s="7"/>
      <c r="L6" s="7"/>
      <c r="M6" s="7"/>
      <c r="N6" s="7">
        <v>2</v>
      </c>
      <c r="O6" s="7">
        <v>32</v>
      </c>
      <c r="P6" s="7">
        <v>32</v>
      </c>
      <c r="Q6" s="7"/>
      <c r="R6" s="7" t="s">
        <v>10</v>
      </c>
      <c r="S6" s="7" t="s">
        <v>13</v>
      </c>
    </row>
    <row r="7" spans="1:19" ht="35.25" x14ac:dyDescent="0.15">
      <c r="A7" s="131"/>
      <c r="B7" s="111"/>
      <c r="C7" s="4">
        <v>4</v>
      </c>
      <c r="D7" s="79" t="s">
        <v>15</v>
      </c>
      <c r="E7" s="6" t="s">
        <v>192</v>
      </c>
      <c r="F7" s="7"/>
      <c r="G7" s="4"/>
      <c r="H7" s="7"/>
      <c r="I7" s="7">
        <v>2</v>
      </c>
      <c r="J7" s="7"/>
      <c r="K7" s="7"/>
      <c r="L7" s="7"/>
      <c r="M7" s="7"/>
      <c r="N7" s="7">
        <v>2</v>
      </c>
      <c r="O7" s="7">
        <v>32</v>
      </c>
      <c r="P7" s="7">
        <v>32</v>
      </c>
      <c r="Q7" s="7"/>
      <c r="R7" s="7" t="s">
        <v>10</v>
      </c>
      <c r="S7" s="7" t="s">
        <v>11</v>
      </c>
    </row>
    <row r="8" spans="1:19" ht="23.25" x14ac:dyDescent="0.15">
      <c r="A8" s="131"/>
      <c r="B8" s="111"/>
      <c r="C8" s="4">
        <v>5</v>
      </c>
      <c r="D8" s="79" t="s">
        <v>16</v>
      </c>
      <c r="E8" s="6" t="s">
        <v>195</v>
      </c>
      <c r="F8" s="7"/>
      <c r="G8" s="7"/>
      <c r="H8" s="7">
        <v>1</v>
      </c>
      <c r="I8" s="7"/>
      <c r="J8" s="7"/>
      <c r="K8" s="7"/>
      <c r="L8" s="7"/>
      <c r="M8" s="7"/>
      <c r="N8" s="7">
        <v>1</v>
      </c>
      <c r="O8" s="7">
        <v>16</v>
      </c>
      <c r="P8" s="7">
        <v>16</v>
      </c>
      <c r="Q8" s="7"/>
      <c r="R8" s="7" t="s">
        <v>10</v>
      </c>
      <c r="S8" s="7" t="s">
        <v>11</v>
      </c>
    </row>
    <row r="9" spans="1:19" ht="35.25" x14ac:dyDescent="0.15">
      <c r="A9" s="131"/>
      <c r="B9" s="111"/>
      <c r="C9" s="4">
        <v>6</v>
      </c>
      <c r="D9" s="79" t="s">
        <v>17</v>
      </c>
      <c r="E9" s="6" t="s">
        <v>196</v>
      </c>
      <c r="F9" s="7">
        <v>1</v>
      </c>
      <c r="G9" s="7"/>
      <c r="H9" s="7"/>
      <c r="I9" s="7"/>
      <c r="J9" s="7"/>
      <c r="K9" s="7"/>
      <c r="L9" s="7"/>
      <c r="M9" s="7"/>
      <c r="N9" s="7">
        <v>1</v>
      </c>
      <c r="O9" s="7">
        <v>16</v>
      </c>
      <c r="P9" s="7">
        <v>16</v>
      </c>
      <c r="Q9" s="7"/>
      <c r="R9" s="7" t="s">
        <v>10</v>
      </c>
      <c r="S9" s="7" t="s">
        <v>11</v>
      </c>
    </row>
    <row r="10" spans="1:19" ht="23.25" x14ac:dyDescent="0.15">
      <c r="A10" s="131"/>
      <c r="B10" s="111"/>
      <c r="C10" s="4">
        <v>7</v>
      </c>
      <c r="D10" s="79" t="s">
        <v>18</v>
      </c>
      <c r="E10" s="6" t="s">
        <v>62</v>
      </c>
      <c r="F10" s="7">
        <v>4</v>
      </c>
      <c r="G10" s="7"/>
      <c r="H10" s="7"/>
      <c r="I10" s="7"/>
      <c r="J10" s="7"/>
      <c r="K10" s="7"/>
      <c r="L10" s="7"/>
      <c r="M10" s="7"/>
      <c r="N10" s="7">
        <v>4</v>
      </c>
      <c r="O10" s="7">
        <v>64</v>
      </c>
      <c r="P10" s="7">
        <v>64</v>
      </c>
      <c r="Q10" s="7"/>
      <c r="R10" s="13" t="s">
        <v>41</v>
      </c>
      <c r="S10" s="7" t="s">
        <v>13</v>
      </c>
    </row>
    <row r="11" spans="1:19" ht="23.25" x14ac:dyDescent="0.15">
      <c r="A11" s="131"/>
      <c r="B11" s="111"/>
      <c r="C11" s="4">
        <v>8</v>
      </c>
      <c r="D11" s="79" t="s">
        <v>19</v>
      </c>
      <c r="E11" s="6" t="s">
        <v>61</v>
      </c>
      <c r="F11" s="7"/>
      <c r="G11" s="7">
        <v>4</v>
      </c>
      <c r="H11" s="7"/>
      <c r="I11" s="7"/>
      <c r="J11" s="7"/>
      <c r="K11" s="7"/>
      <c r="L11" s="7"/>
      <c r="M11" s="7"/>
      <c r="N11" s="7">
        <v>4</v>
      </c>
      <c r="O11" s="7">
        <v>64</v>
      </c>
      <c r="P11" s="7">
        <v>64</v>
      </c>
      <c r="Q11" s="7"/>
      <c r="R11" s="13" t="s">
        <v>41</v>
      </c>
      <c r="S11" s="7" t="s">
        <v>13</v>
      </c>
    </row>
    <row r="12" spans="1:19" ht="24" x14ac:dyDescent="0.15">
      <c r="A12" s="131"/>
      <c r="B12" s="111"/>
      <c r="C12" s="4">
        <v>9</v>
      </c>
      <c r="D12" s="79" t="s">
        <v>20</v>
      </c>
      <c r="E12" s="6" t="s">
        <v>63</v>
      </c>
      <c r="F12" s="7"/>
      <c r="G12" s="7"/>
      <c r="H12" s="7">
        <v>4</v>
      </c>
      <c r="I12" s="7"/>
      <c r="J12" s="7"/>
      <c r="K12" s="7"/>
      <c r="L12" s="7"/>
      <c r="M12" s="7"/>
      <c r="N12" s="7">
        <v>4</v>
      </c>
      <c r="O12" s="7">
        <v>64</v>
      </c>
      <c r="P12" s="7">
        <v>64</v>
      </c>
      <c r="Q12" s="7"/>
      <c r="R12" s="13" t="s">
        <v>41</v>
      </c>
      <c r="S12" s="7" t="s">
        <v>13</v>
      </c>
    </row>
    <row r="13" spans="1:19" ht="24" x14ac:dyDescent="0.15">
      <c r="A13" s="131"/>
      <c r="B13" s="111"/>
      <c r="C13" s="4">
        <v>10</v>
      </c>
      <c r="D13" s="79" t="s">
        <v>21</v>
      </c>
      <c r="E13" s="6" t="s">
        <v>64</v>
      </c>
      <c r="F13" s="7"/>
      <c r="G13" s="7"/>
      <c r="H13" s="7"/>
      <c r="I13" s="7">
        <v>2</v>
      </c>
      <c r="J13" s="7"/>
      <c r="K13" s="7"/>
      <c r="L13" s="7"/>
      <c r="M13" s="7"/>
      <c r="N13" s="7">
        <v>2</v>
      </c>
      <c r="O13" s="7">
        <v>32</v>
      </c>
      <c r="P13" s="7">
        <v>32</v>
      </c>
      <c r="Q13" s="7"/>
      <c r="R13" s="13" t="s">
        <v>41</v>
      </c>
      <c r="S13" s="7" t="s">
        <v>13</v>
      </c>
    </row>
    <row r="14" spans="1:19" ht="24" x14ac:dyDescent="0.15">
      <c r="A14" s="131"/>
      <c r="B14" s="111"/>
      <c r="C14" s="4">
        <v>11</v>
      </c>
      <c r="D14" s="79" t="s">
        <v>42</v>
      </c>
      <c r="E14" s="8" t="s">
        <v>65</v>
      </c>
      <c r="F14" s="7">
        <v>4</v>
      </c>
      <c r="G14" s="7"/>
      <c r="H14" s="7"/>
      <c r="I14" s="7"/>
      <c r="J14" s="7"/>
      <c r="K14" s="7"/>
      <c r="L14" s="7"/>
      <c r="M14" s="7"/>
      <c r="N14" s="7">
        <v>4</v>
      </c>
      <c r="O14" s="7">
        <v>64</v>
      </c>
      <c r="P14" s="7">
        <v>64</v>
      </c>
      <c r="Q14" s="7"/>
      <c r="R14" s="7" t="s">
        <v>22</v>
      </c>
      <c r="S14" s="7" t="s">
        <v>13</v>
      </c>
    </row>
    <row r="15" spans="1:19" ht="24" x14ac:dyDescent="0.15">
      <c r="A15" s="131"/>
      <c r="B15" s="111"/>
      <c r="C15" s="4">
        <v>12</v>
      </c>
      <c r="D15" s="79" t="s">
        <v>43</v>
      </c>
      <c r="E15" s="8" t="s">
        <v>197</v>
      </c>
      <c r="F15" s="7"/>
      <c r="G15" s="7">
        <v>4</v>
      </c>
      <c r="H15" s="7"/>
      <c r="I15" s="7"/>
      <c r="J15" s="7"/>
      <c r="K15" s="7"/>
      <c r="L15" s="7"/>
      <c r="M15" s="7"/>
      <c r="N15" s="7">
        <v>4</v>
      </c>
      <c r="O15" s="7">
        <v>64</v>
      </c>
      <c r="P15" s="7">
        <v>64</v>
      </c>
      <c r="Q15" s="7"/>
      <c r="R15" s="7" t="s">
        <v>22</v>
      </c>
      <c r="S15" s="7" t="s">
        <v>13</v>
      </c>
    </row>
    <row r="16" spans="1:19" ht="23.25" x14ac:dyDescent="0.15">
      <c r="A16" s="131"/>
      <c r="B16" s="111"/>
      <c r="C16" s="4">
        <v>13</v>
      </c>
      <c r="D16" s="79" t="s">
        <v>44</v>
      </c>
      <c r="E16" s="6" t="s">
        <v>68</v>
      </c>
      <c r="F16" s="7"/>
      <c r="G16" s="7">
        <v>3</v>
      </c>
      <c r="H16" s="7"/>
      <c r="I16" s="7"/>
      <c r="J16" s="7"/>
      <c r="K16" s="7"/>
      <c r="L16" s="7"/>
      <c r="M16" s="7"/>
      <c r="N16" s="7">
        <v>3</v>
      </c>
      <c r="O16" s="7">
        <v>48</v>
      </c>
      <c r="P16" s="7">
        <v>48</v>
      </c>
      <c r="Q16" s="7"/>
      <c r="R16" s="7" t="s">
        <v>22</v>
      </c>
      <c r="S16" s="7" t="s">
        <v>13</v>
      </c>
    </row>
    <row r="17" spans="1:19" ht="35.25" x14ac:dyDescent="0.15">
      <c r="A17" s="131"/>
      <c r="B17" s="111"/>
      <c r="C17" s="4">
        <v>14</v>
      </c>
      <c r="D17" s="79" t="s">
        <v>45</v>
      </c>
      <c r="E17" s="6" t="s">
        <v>193</v>
      </c>
      <c r="F17" s="7"/>
      <c r="G17" s="7"/>
      <c r="H17" s="7">
        <v>4</v>
      </c>
      <c r="I17" s="7"/>
      <c r="J17" s="7"/>
      <c r="K17" s="7"/>
      <c r="L17" s="7"/>
      <c r="M17" s="7"/>
      <c r="N17" s="7">
        <v>4</v>
      </c>
      <c r="O17" s="7">
        <v>64</v>
      </c>
      <c r="P17" s="7">
        <v>64</v>
      </c>
      <c r="Q17" s="7"/>
      <c r="R17" s="7" t="s">
        <v>22</v>
      </c>
      <c r="S17" s="7" t="s">
        <v>13</v>
      </c>
    </row>
    <row r="18" spans="1:19" ht="36.75" customHeight="1" x14ac:dyDescent="0.15">
      <c r="A18" s="131"/>
      <c r="B18" s="111"/>
      <c r="C18" s="4">
        <v>15</v>
      </c>
      <c r="D18" s="79" t="s">
        <v>23</v>
      </c>
      <c r="E18" s="6" t="s">
        <v>66</v>
      </c>
      <c r="F18" s="7">
        <v>2</v>
      </c>
      <c r="G18" s="7"/>
      <c r="H18" s="7"/>
      <c r="I18" s="7"/>
      <c r="J18" s="7"/>
      <c r="K18" s="7"/>
      <c r="L18" s="7"/>
      <c r="M18" s="7"/>
      <c r="N18" s="7">
        <v>1</v>
      </c>
      <c r="O18" s="7">
        <v>32</v>
      </c>
      <c r="P18" s="7">
        <v>32</v>
      </c>
      <c r="Q18" s="7"/>
      <c r="R18" s="7" t="s">
        <v>24</v>
      </c>
      <c r="S18" s="7" t="s">
        <v>11</v>
      </c>
    </row>
    <row r="19" spans="1:19" ht="40.5" customHeight="1" x14ac:dyDescent="0.15">
      <c r="A19" s="131"/>
      <c r="B19" s="111"/>
      <c r="C19" s="4">
        <v>16</v>
      </c>
      <c r="D19" s="79" t="s">
        <v>25</v>
      </c>
      <c r="E19" s="6" t="s">
        <v>198</v>
      </c>
      <c r="F19" s="7"/>
      <c r="G19" s="7">
        <v>2</v>
      </c>
      <c r="H19" s="7"/>
      <c r="I19" s="7"/>
      <c r="J19" s="7"/>
      <c r="K19" s="7"/>
      <c r="L19" s="7"/>
      <c r="M19" s="7"/>
      <c r="N19" s="7">
        <v>1</v>
      </c>
      <c r="O19" s="7">
        <v>32</v>
      </c>
      <c r="P19" s="7">
        <v>32</v>
      </c>
      <c r="Q19" s="5"/>
      <c r="R19" s="5" t="s">
        <v>26</v>
      </c>
      <c r="S19" s="5" t="s">
        <v>27</v>
      </c>
    </row>
    <row r="20" spans="1:19" ht="33" customHeight="1" x14ac:dyDescent="0.15">
      <c r="A20" s="131"/>
      <c r="B20" s="111"/>
      <c r="C20" s="4">
        <v>17</v>
      </c>
      <c r="D20" s="79" t="s">
        <v>28</v>
      </c>
      <c r="E20" s="6" t="s">
        <v>67</v>
      </c>
      <c r="F20" s="7"/>
      <c r="G20" s="7"/>
      <c r="H20" s="7">
        <v>2</v>
      </c>
      <c r="I20" s="7"/>
      <c r="J20" s="7"/>
      <c r="K20" s="7"/>
      <c r="L20" s="7"/>
      <c r="M20" s="7"/>
      <c r="N20" s="7">
        <v>1</v>
      </c>
      <c r="O20" s="7">
        <v>32</v>
      </c>
      <c r="P20" s="7">
        <v>32</v>
      </c>
      <c r="Q20" s="5"/>
      <c r="R20" s="5" t="s">
        <v>26</v>
      </c>
      <c r="S20" s="5" t="s">
        <v>27</v>
      </c>
    </row>
    <row r="21" spans="1:19" ht="36" customHeight="1" x14ac:dyDescent="0.15">
      <c r="A21" s="131"/>
      <c r="B21" s="111"/>
      <c r="C21" s="4">
        <v>18</v>
      </c>
      <c r="D21" s="79" t="s">
        <v>29</v>
      </c>
      <c r="E21" s="6" t="s">
        <v>199</v>
      </c>
      <c r="F21" s="7"/>
      <c r="G21" s="7"/>
      <c r="H21" s="7"/>
      <c r="I21" s="7">
        <v>2</v>
      </c>
      <c r="J21" s="7"/>
      <c r="K21" s="7"/>
      <c r="L21" s="7"/>
      <c r="M21" s="7"/>
      <c r="N21" s="7">
        <v>1</v>
      </c>
      <c r="O21" s="7">
        <v>32</v>
      </c>
      <c r="P21" s="7">
        <v>32</v>
      </c>
      <c r="Q21" s="5"/>
      <c r="R21" s="5" t="s">
        <v>26</v>
      </c>
      <c r="S21" s="5" t="s">
        <v>27</v>
      </c>
    </row>
    <row r="22" spans="1:19" ht="24" x14ac:dyDescent="0.15">
      <c r="A22" s="131"/>
      <c r="B22" s="111"/>
      <c r="C22" s="4">
        <v>19</v>
      </c>
      <c r="D22" s="79" t="s">
        <v>262</v>
      </c>
      <c r="E22" s="9" t="s">
        <v>200</v>
      </c>
      <c r="F22" s="7" t="s">
        <v>261</v>
      </c>
      <c r="G22" s="7"/>
      <c r="H22" s="7"/>
      <c r="I22" s="7"/>
      <c r="J22" s="7"/>
      <c r="K22" s="7"/>
      <c r="L22" s="7"/>
      <c r="M22" s="7"/>
      <c r="N22" s="7">
        <v>1</v>
      </c>
      <c r="O22" s="7">
        <v>16</v>
      </c>
      <c r="P22" s="7"/>
      <c r="Q22" s="7">
        <v>16</v>
      </c>
      <c r="R22" s="7" t="s">
        <v>30</v>
      </c>
      <c r="S22" s="87" t="s">
        <v>27</v>
      </c>
    </row>
    <row r="23" spans="1:19" ht="24" x14ac:dyDescent="0.15">
      <c r="A23" s="131"/>
      <c r="B23" s="111"/>
      <c r="C23" s="22">
        <v>20</v>
      </c>
      <c r="D23" s="79" t="s">
        <v>117</v>
      </c>
      <c r="E23" s="9" t="s">
        <v>201</v>
      </c>
      <c r="F23" s="23"/>
      <c r="G23" s="23" t="s">
        <v>118</v>
      </c>
      <c r="H23" s="23"/>
      <c r="I23" s="23"/>
      <c r="J23" s="23"/>
      <c r="K23" s="23"/>
      <c r="L23" s="23"/>
      <c r="M23" s="23"/>
      <c r="N23" s="23">
        <v>3</v>
      </c>
      <c r="O23" s="23">
        <v>48</v>
      </c>
      <c r="P23" s="23">
        <v>32</v>
      </c>
      <c r="Q23" s="23">
        <v>16</v>
      </c>
      <c r="R23" s="23" t="s">
        <v>30</v>
      </c>
      <c r="S23" s="36" t="s">
        <v>119</v>
      </c>
    </row>
    <row r="24" spans="1:19" ht="23.25" x14ac:dyDescent="0.15">
      <c r="A24" s="131"/>
      <c r="B24" s="111"/>
      <c r="C24" s="4">
        <v>21</v>
      </c>
      <c r="D24" s="79" t="s">
        <v>31</v>
      </c>
      <c r="E24" s="6" t="s">
        <v>69</v>
      </c>
      <c r="F24" s="7"/>
      <c r="G24" s="7">
        <v>2</v>
      </c>
      <c r="H24" s="7"/>
      <c r="I24" s="7"/>
      <c r="J24" s="7"/>
      <c r="K24" s="7"/>
      <c r="L24" s="7"/>
      <c r="M24" s="7"/>
      <c r="N24" s="7">
        <v>2</v>
      </c>
      <c r="O24" s="7">
        <v>32</v>
      </c>
      <c r="P24" s="7">
        <v>32</v>
      </c>
      <c r="Q24" s="7"/>
      <c r="R24" s="7" t="s">
        <v>32</v>
      </c>
      <c r="S24" s="7" t="s">
        <v>33</v>
      </c>
    </row>
    <row r="25" spans="1:19" s="1" customFormat="1" ht="24.75" customHeight="1" x14ac:dyDescent="0.15">
      <c r="A25" s="131"/>
      <c r="B25" s="111"/>
      <c r="C25" s="96" t="s">
        <v>34</v>
      </c>
      <c r="D25" s="96"/>
      <c r="E25" s="96"/>
      <c r="F25" s="4">
        <v>16</v>
      </c>
      <c r="G25" s="22">
        <v>22</v>
      </c>
      <c r="H25" s="22">
        <f t="shared" ref="H25:I25" si="0">SUM(H4:H24)</f>
        <v>13</v>
      </c>
      <c r="I25" s="22">
        <f t="shared" si="0"/>
        <v>6</v>
      </c>
      <c r="J25" s="22"/>
      <c r="K25" s="22"/>
      <c r="L25" s="22"/>
      <c r="M25" s="22"/>
      <c r="N25" s="4">
        <f>SUM(N4:N24)</f>
        <v>51</v>
      </c>
      <c r="O25" s="4">
        <f>SUM(O4:O24)</f>
        <v>880</v>
      </c>
      <c r="P25" s="4">
        <f>SUM(P4:P24)</f>
        <v>848</v>
      </c>
      <c r="Q25" s="4">
        <f>SUM(Q4:Q24)</f>
        <v>32</v>
      </c>
      <c r="R25" s="4"/>
      <c r="S25" s="5"/>
    </row>
    <row r="26" spans="1:19" ht="24.75" customHeight="1" x14ac:dyDescent="0.15">
      <c r="A26" s="131"/>
      <c r="B26" s="133" t="s">
        <v>48</v>
      </c>
      <c r="C26" s="98" t="s">
        <v>52</v>
      </c>
      <c r="D26" s="99"/>
      <c r="E26" s="100"/>
      <c r="F26" s="89" t="s">
        <v>257</v>
      </c>
      <c r="G26" s="90"/>
      <c r="H26" s="90"/>
      <c r="I26" s="90"/>
      <c r="J26" s="90"/>
      <c r="K26" s="90"/>
      <c r="L26" s="91"/>
      <c r="M26" s="12"/>
      <c r="N26" s="7">
        <v>2</v>
      </c>
      <c r="O26" s="7"/>
      <c r="P26" s="97" t="s">
        <v>50</v>
      </c>
      <c r="Q26" s="97"/>
      <c r="R26" s="97"/>
      <c r="S26" s="97"/>
    </row>
    <row r="27" spans="1:19" ht="24.75" customHeight="1" x14ac:dyDescent="0.15">
      <c r="A27" s="131"/>
      <c r="B27" s="96"/>
      <c r="C27" s="98" t="s">
        <v>53</v>
      </c>
      <c r="D27" s="99"/>
      <c r="E27" s="100"/>
      <c r="F27" s="89" t="s">
        <v>257</v>
      </c>
      <c r="G27" s="90"/>
      <c r="H27" s="90"/>
      <c r="I27" s="90"/>
      <c r="J27" s="90"/>
      <c r="K27" s="90"/>
      <c r="L27" s="91"/>
      <c r="M27" s="12"/>
      <c r="N27" s="7"/>
      <c r="O27" s="7"/>
      <c r="P27" s="97"/>
      <c r="Q27" s="97"/>
      <c r="R27" s="97"/>
      <c r="S27" s="97"/>
    </row>
    <row r="28" spans="1:19" ht="24.75" customHeight="1" x14ac:dyDescent="0.15">
      <c r="A28" s="131"/>
      <c r="B28" s="96"/>
      <c r="C28" s="98" t="s">
        <v>54</v>
      </c>
      <c r="D28" s="99"/>
      <c r="E28" s="100"/>
      <c r="F28" s="89" t="s">
        <v>257</v>
      </c>
      <c r="G28" s="90"/>
      <c r="H28" s="90"/>
      <c r="I28" s="90"/>
      <c r="J28" s="90"/>
      <c r="K28" s="90"/>
      <c r="L28" s="91"/>
      <c r="M28" s="12"/>
      <c r="N28" s="7">
        <v>2</v>
      </c>
      <c r="O28" s="7"/>
      <c r="P28" s="97"/>
      <c r="Q28" s="97"/>
      <c r="R28" s="97"/>
      <c r="S28" s="97"/>
    </row>
    <row r="29" spans="1:19" ht="24.75" customHeight="1" x14ac:dyDescent="0.15">
      <c r="A29" s="131"/>
      <c r="B29" s="96"/>
      <c r="C29" s="98" t="s">
        <v>55</v>
      </c>
      <c r="D29" s="99"/>
      <c r="E29" s="100"/>
      <c r="F29" s="89" t="s">
        <v>257</v>
      </c>
      <c r="G29" s="90"/>
      <c r="H29" s="90"/>
      <c r="I29" s="90"/>
      <c r="J29" s="90"/>
      <c r="K29" s="90"/>
      <c r="L29" s="91"/>
      <c r="M29" s="12"/>
      <c r="N29" s="7"/>
      <c r="O29" s="7"/>
      <c r="P29" s="97"/>
      <c r="Q29" s="97"/>
      <c r="R29" s="97"/>
      <c r="S29" s="97"/>
    </row>
    <row r="30" spans="1:19" ht="24.75" customHeight="1" x14ac:dyDescent="0.15">
      <c r="A30" s="131"/>
      <c r="B30" s="96"/>
      <c r="C30" s="98" t="s">
        <v>56</v>
      </c>
      <c r="D30" s="99"/>
      <c r="E30" s="100"/>
      <c r="F30" s="89" t="s">
        <v>257</v>
      </c>
      <c r="G30" s="90"/>
      <c r="H30" s="90"/>
      <c r="I30" s="90"/>
      <c r="J30" s="90"/>
      <c r="K30" s="90"/>
      <c r="L30" s="91"/>
      <c r="M30" s="12"/>
      <c r="N30" s="7"/>
      <c r="O30" s="7"/>
      <c r="P30" s="97"/>
      <c r="Q30" s="97"/>
      <c r="R30" s="97"/>
      <c r="S30" s="97"/>
    </row>
    <row r="31" spans="1:19" ht="24.75" customHeight="1" x14ac:dyDescent="0.15">
      <c r="A31" s="131"/>
      <c r="B31" s="96"/>
      <c r="C31" s="98" t="s">
        <v>57</v>
      </c>
      <c r="D31" s="99"/>
      <c r="E31" s="100"/>
      <c r="F31" s="89" t="s">
        <v>258</v>
      </c>
      <c r="G31" s="90"/>
      <c r="H31" s="90"/>
      <c r="I31" s="90"/>
      <c r="J31" s="90"/>
      <c r="K31" s="90"/>
      <c r="L31" s="91"/>
      <c r="M31" s="12"/>
      <c r="N31" s="7"/>
      <c r="O31" s="7"/>
      <c r="P31" s="97"/>
      <c r="Q31" s="97"/>
      <c r="R31" s="97"/>
      <c r="S31" s="97"/>
    </row>
    <row r="32" spans="1:19" ht="24.75" customHeight="1" x14ac:dyDescent="0.15">
      <c r="A32" s="131"/>
      <c r="B32" s="96"/>
      <c r="C32" s="98" t="s">
        <v>58</v>
      </c>
      <c r="D32" s="99"/>
      <c r="E32" s="100"/>
      <c r="F32" s="89" t="s">
        <v>258</v>
      </c>
      <c r="G32" s="90"/>
      <c r="H32" s="90"/>
      <c r="I32" s="90"/>
      <c r="J32" s="90"/>
      <c r="K32" s="90"/>
      <c r="L32" s="91"/>
      <c r="M32" s="12"/>
      <c r="N32" s="7"/>
      <c r="O32" s="7"/>
      <c r="P32" s="97"/>
      <c r="Q32" s="97"/>
      <c r="R32" s="97"/>
      <c r="S32" s="97"/>
    </row>
    <row r="33" spans="1:19" ht="24.75" customHeight="1" x14ac:dyDescent="0.15">
      <c r="A33" s="131"/>
      <c r="B33" s="96"/>
      <c r="C33" s="98" t="s">
        <v>59</v>
      </c>
      <c r="D33" s="99"/>
      <c r="E33" s="100"/>
      <c r="F33" s="92" t="s">
        <v>259</v>
      </c>
      <c r="G33" s="93"/>
      <c r="H33" s="93"/>
      <c r="I33" s="93"/>
      <c r="J33" s="93"/>
      <c r="K33" s="93"/>
      <c r="L33" s="94"/>
      <c r="M33" s="88"/>
      <c r="N33" s="7"/>
      <c r="O33" s="7"/>
      <c r="P33" s="97"/>
      <c r="Q33" s="97"/>
      <c r="R33" s="97"/>
      <c r="S33" s="97"/>
    </row>
    <row r="34" spans="1:19" s="1" customFormat="1" ht="24.75" customHeight="1" x14ac:dyDescent="0.15">
      <c r="A34" s="131"/>
      <c r="B34" s="96"/>
      <c r="C34" s="96" t="s">
        <v>34</v>
      </c>
      <c r="D34" s="96"/>
      <c r="E34" s="96"/>
      <c r="F34" s="4"/>
      <c r="G34" s="4"/>
      <c r="H34" s="4"/>
      <c r="I34" s="4"/>
      <c r="J34" s="4"/>
      <c r="K34" s="4"/>
      <c r="L34" s="4"/>
      <c r="M34" s="4"/>
      <c r="N34" s="4">
        <v>14</v>
      </c>
      <c r="O34" s="4">
        <v>224</v>
      </c>
      <c r="P34" s="4">
        <v>224</v>
      </c>
      <c r="Q34" s="4"/>
      <c r="R34" s="4"/>
      <c r="S34" s="5"/>
    </row>
    <row r="35" spans="1:19" ht="24" x14ac:dyDescent="0.15">
      <c r="A35" s="135" t="s">
        <v>38</v>
      </c>
      <c r="B35" s="132" t="s">
        <v>70</v>
      </c>
      <c r="C35" s="19">
        <v>22</v>
      </c>
      <c r="D35" s="10" t="s">
        <v>78</v>
      </c>
      <c r="E35" s="80" t="s">
        <v>202</v>
      </c>
      <c r="F35" s="10">
        <v>3</v>
      </c>
      <c r="G35" s="10"/>
      <c r="H35" s="10"/>
      <c r="I35" s="10"/>
      <c r="J35" s="10"/>
      <c r="K35" s="10"/>
      <c r="L35" s="10"/>
      <c r="M35" s="10"/>
      <c r="N35" s="10">
        <v>3</v>
      </c>
      <c r="O35" s="10">
        <v>48</v>
      </c>
      <c r="P35" s="10">
        <v>48</v>
      </c>
      <c r="Q35" s="10"/>
      <c r="R35" s="26" t="s">
        <v>87</v>
      </c>
      <c r="S35" s="10" t="s">
        <v>13</v>
      </c>
    </row>
    <row r="36" spans="1:19" ht="24" x14ac:dyDescent="0.15">
      <c r="A36" s="135"/>
      <c r="B36" s="132"/>
      <c r="C36" s="19">
        <v>23</v>
      </c>
      <c r="D36" s="10" t="s">
        <v>88</v>
      </c>
      <c r="E36" s="80" t="s">
        <v>203</v>
      </c>
      <c r="F36" s="10">
        <v>3</v>
      </c>
      <c r="G36" s="10"/>
      <c r="H36" s="10"/>
      <c r="I36" s="10"/>
      <c r="J36" s="10"/>
      <c r="K36" s="10"/>
      <c r="L36" s="10"/>
      <c r="M36" s="10"/>
      <c r="N36" s="10">
        <v>3</v>
      </c>
      <c r="O36" s="10">
        <v>48</v>
      </c>
      <c r="P36" s="10">
        <v>48</v>
      </c>
      <c r="Q36" s="10"/>
      <c r="R36" s="16" t="s">
        <v>79</v>
      </c>
      <c r="S36" s="10" t="s">
        <v>13</v>
      </c>
    </row>
    <row r="37" spans="1:19" ht="23.25" x14ac:dyDescent="0.15">
      <c r="A37" s="135"/>
      <c r="B37" s="132"/>
      <c r="C37" s="19">
        <v>24</v>
      </c>
      <c r="D37" s="10" t="s">
        <v>74</v>
      </c>
      <c r="E37" s="80" t="s">
        <v>204</v>
      </c>
      <c r="F37" s="10"/>
      <c r="G37" s="10">
        <v>3</v>
      </c>
      <c r="H37" s="10"/>
      <c r="I37" s="10"/>
      <c r="J37" s="10"/>
      <c r="K37" s="10"/>
      <c r="L37" s="10"/>
      <c r="M37" s="10"/>
      <c r="N37" s="10">
        <v>3</v>
      </c>
      <c r="O37" s="10">
        <v>48</v>
      </c>
      <c r="P37" s="10">
        <v>48</v>
      </c>
      <c r="Q37" s="10"/>
      <c r="R37" s="16" t="s">
        <v>75</v>
      </c>
      <c r="S37" s="10" t="s">
        <v>13</v>
      </c>
    </row>
    <row r="38" spans="1:19" ht="24" x14ac:dyDescent="0.15">
      <c r="A38" s="135"/>
      <c r="B38" s="132"/>
      <c r="C38" s="19">
        <v>25</v>
      </c>
      <c r="D38" s="10" t="s">
        <v>89</v>
      </c>
      <c r="E38" s="80" t="s">
        <v>205</v>
      </c>
      <c r="F38" s="10"/>
      <c r="G38" s="10"/>
      <c r="H38" s="10">
        <v>2</v>
      </c>
      <c r="I38" s="10"/>
      <c r="J38" s="10"/>
      <c r="K38" s="10"/>
      <c r="L38" s="10"/>
      <c r="M38" s="10"/>
      <c r="N38" s="10">
        <v>2</v>
      </c>
      <c r="O38" s="10">
        <v>32</v>
      </c>
      <c r="P38" s="10">
        <v>32</v>
      </c>
      <c r="Q38" s="10"/>
      <c r="R38" s="16" t="s">
        <v>75</v>
      </c>
      <c r="S38" s="27" t="s">
        <v>90</v>
      </c>
    </row>
    <row r="39" spans="1:19" ht="24" x14ac:dyDescent="0.15">
      <c r="A39" s="135"/>
      <c r="B39" s="132"/>
      <c r="C39" s="19">
        <v>26</v>
      </c>
      <c r="D39" s="10" t="s">
        <v>194</v>
      </c>
      <c r="E39" s="80" t="s">
        <v>206</v>
      </c>
      <c r="F39" s="10"/>
      <c r="G39" s="10"/>
      <c r="H39" s="10">
        <v>3</v>
      </c>
      <c r="I39" s="10"/>
      <c r="J39" s="10"/>
      <c r="K39" s="10"/>
      <c r="L39" s="10"/>
      <c r="M39" s="10"/>
      <c r="N39" s="10">
        <v>3</v>
      </c>
      <c r="O39" s="10">
        <v>48</v>
      </c>
      <c r="P39" s="10">
        <v>48</v>
      </c>
      <c r="Q39" s="10"/>
      <c r="R39" s="16" t="s">
        <v>79</v>
      </c>
      <c r="S39" s="27" t="s">
        <v>90</v>
      </c>
    </row>
    <row r="40" spans="1:19" ht="23.25" x14ac:dyDescent="0.15">
      <c r="A40" s="135"/>
      <c r="B40" s="132"/>
      <c r="C40" s="19">
        <v>27</v>
      </c>
      <c r="D40" s="10" t="s">
        <v>187</v>
      </c>
      <c r="E40" s="77" t="s">
        <v>207</v>
      </c>
      <c r="F40" s="10"/>
      <c r="G40" s="10"/>
      <c r="H40" s="10"/>
      <c r="I40" s="20">
        <v>2</v>
      </c>
      <c r="J40" s="10"/>
      <c r="K40" s="10"/>
      <c r="L40" s="10"/>
      <c r="M40" s="10"/>
      <c r="N40" s="10">
        <v>2</v>
      </c>
      <c r="O40" s="10">
        <v>32</v>
      </c>
      <c r="P40" s="10">
        <v>32</v>
      </c>
      <c r="Q40" s="10"/>
      <c r="R40" s="16" t="s">
        <v>82</v>
      </c>
      <c r="S40" s="10" t="s">
        <v>11</v>
      </c>
    </row>
    <row r="41" spans="1:19" ht="36" x14ac:dyDescent="0.15">
      <c r="A41" s="135"/>
      <c r="B41" s="132"/>
      <c r="C41" s="19">
        <v>28</v>
      </c>
      <c r="D41" s="10" t="s">
        <v>76</v>
      </c>
      <c r="E41" s="80" t="s">
        <v>208</v>
      </c>
      <c r="F41" s="10"/>
      <c r="G41" s="10"/>
      <c r="H41" s="10"/>
      <c r="I41" s="10"/>
      <c r="J41" s="10">
        <v>3</v>
      </c>
      <c r="K41" s="10"/>
      <c r="L41" s="10"/>
      <c r="M41" s="10"/>
      <c r="N41" s="10">
        <v>3</v>
      </c>
      <c r="O41" s="10">
        <v>48</v>
      </c>
      <c r="P41" s="10">
        <v>48</v>
      </c>
      <c r="Q41" s="10"/>
      <c r="R41" s="16" t="s">
        <v>77</v>
      </c>
      <c r="S41" s="10" t="s">
        <v>13</v>
      </c>
    </row>
    <row r="42" spans="1:19" ht="24" x14ac:dyDescent="0.15">
      <c r="A42" s="135"/>
      <c r="B42" s="132"/>
      <c r="C42" s="19">
        <v>29</v>
      </c>
      <c r="D42" s="10" t="s">
        <v>80</v>
      </c>
      <c r="E42" s="80" t="s">
        <v>182</v>
      </c>
      <c r="F42" s="10"/>
      <c r="G42" s="10"/>
      <c r="H42" s="10"/>
      <c r="I42" s="10"/>
      <c r="J42" s="10">
        <v>3</v>
      </c>
      <c r="K42" s="10"/>
      <c r="L42" s="10"/>
      <c r="M42" s="10"/>
      <c r="N42" s="10">
        <v>3</v>
      </c>
      <c r="O42" s="10">
        <v>48</v>
      </c>
      <c r="P42" s="10">
        <v>48</v>
      </c>
      <c r="Q42" s="10"/>
      <c r="R42" s="16" t="s">
        <v>81</v>
      </c>
      <c r="S42" s="10" t="s">
        <v>13</v>
      </c>
    </row>
    <row r="43" spans="1:19" ht="24" x14ac:dyDescent="0.15">
      <c r="A43" s="135"/>
      <c r="B43" s="132"/>
      <c r="C43" s="19">
        <v>30</v>
      </c>
      <c r="D43" s="10" t="s">
        <v>92</v>
      </c>
      <c r="E43" s="80" t="s">
        <v>183</v>
      </c>
      <c r="F43" s="10"/>
      <c r="G43" s="10"/>
      <c r="H43" s="10"/>
      <c r="I43" s="10"/>
      <c r="J43" s="10"/>
      <c r="K43" s="10">
        <v>2</v>
      </c>
      <c r="L43" s="10"/>
      <c r="M43" s="10"/>
      <c r="N43" s="10">
        <v>2</v>
      </c>
      <c r="O43" s="10">
        <v>32</v>
      </c>
      <c r="P43" s="10">
        <v>32</v>
      </c>
      <c r="Q43" s="10"/>
      <c r="R43" s="16" t="s">
        <v>75</v>
      </c>
      <c r="S43" s="21" t="s">
        <v>11</v>
      </c>
    </row>
    <row r="44" spans="1:19" s="1" customFormat="1" ht="24.75" customHeight="1" x14ac:dyDescent="0.15">
      <c r="A44" s="135"/>
      <c r="B44" s="132"/>
      <c r="C44" s="96" t="s">
        <v>34</v>
      </c>
      <c r="D44" s="96"/>
      <c r="E44" s="96"/>
      <c r="F44" s="4">
        <f>SUM(F35:F43)</f>
        <v>6</v>
      </c>
      <c r="G44" s="19">
        <f t="shared" ref="G44:P44" si="1">SUM(G35:G43)</f>
        <v>3</v>
      </c>
      <c r="H44" s="19">
        <f t="shared" si="1"/>
        <v>5</v>
      </c>
      <c r="I44" s="19">
        <f t="shared" si="1"/>
        <v>2</v>
      </c>
      <c r="J44" s="19">
        <f t="shared" si="1"/>
        <v>6</v>
      </c>
      <c r="K44" s="19">
        <f t="shared" si="1"/>
        <v>2</v>
      </c>
      <c r="L44" s="19"/>
      <c r="M44" s="19"/>
      <c r="N44" s="19">
        <f t="shared" si="1"/>
        <v>24</v>
      </c>
      <c r="O44" s="19">
        <f t="shared" si="1"/>
        <v>384</v>
      </c>
      <c r="P44" s="19">
        <f t="shared" si="1"/>
        <v>384</v>
      </c>
      <c r="Q44" s="4"/>
      <c r="R44" s="4"/>
      <c r="S44" s="4"/>
    </row>
    <row r="45" spans="1:19" ht="24" x14ac:dyDescent="0.15">
      <c r="A45" s="135"/>
      <c r="B45" s="112" t="s">
        <v>71</v>
      </c>
      <c r="C45" s="19">
        <v>31</v>
      </c>
      <c r="D45" s="76" t="s">
        <v>235</v>
      </c>
      <c r="E45" s="77" t="s">
        <v>209</v>
      </c>
      <c r="F45" s="61">
        <v>1</v>
      </c>
      <c r="G45" s="61"/>
      <c r="H45" s="61"/>
      <c r="I45" s="61"/>
      <c r="J45" s="61"/>
      <c r="K45" s="61"/>
      <c r="L45" s="61"/>
      <c r="M45" s="61"/>
      <c r="N45" s="61">
        <v>1</v>
      </c>
      <c r="O45" s="61">
        <v>16</v>
      </c>
      <c r="P45" s="61">
        <v>16</v>
      </c>
      <c r="Q45" s="14"/>
      <c r="R45" s="60" t="s">
        <v>82</v>
      </c>
      <c r="S45" s="62" t="s">
        <v>91</v>
      </c>
    </row>
    <row r="46" spans="1:19" ht="24" x14ac:dyDescent="0.15">
      <c r="A46" s="135"/>
      <c r="B46" s="112"/>
      <c r="C46" s="19">
        <v>32</v>
      </c>
      <c r="D46" s="79" t="s">
        <v>173</v>
      </c>
      <c r="E46" s="81" t="s">
        <v>210</v>
      </c>
      <c r="F46" s="61"/>
      <c r="G46" s="61">
        <v>4</v>
      </c>
      <c r="H46" s="61"/>
      <c r="I46" s="61"/>
      <c r="J46" s="61"/>
      <c r="K46" s="61"/>
      <c r="L46" s="61"/>
      <c r="M46" s="61"/>
      <c r="N46" s="61">
        <v>4</v>
      </c>
      <c r="O46" s="61">
        <v>64</v>
      </c>
      <c r="P46" s="61">
        <v>64</v>
      </c>
      <c r="Q46" s="10"/>
      <c r="R46" s="16" t="s">
        <v>79</v>
      </c>
      <c r="S46" s="21" t="s">
        <v>13</v>
      </c>
    </row>
    <row r="47" spans="1:19" ht="24" x14ac:dyDescent="0.15">
      <c r="A47" s="135"/>
      <c r="B47" s="112"/>
      <c r="C47" s="19">
        <v>33</v>
      </c>
      <c r="D47" s="79" t="s">
        <v>93</v>
      </c>
      <c r="E47" s="77" t="s">
        <v>211</v>
      </c>
      <c r="F47" s="61"/>
      <c r="G47" s="61"/>
      <c r="H47" s="61">
        <v>2</v>
      </c>
      <c r="I47" s="61"/>
      <c r="J47" s="61"/>
      <c r="K47" s="61"/>
      <c r="L47" s="61"/>
      <c r="M47" s="61"/>
      <c r="N47" s="61">
        <v>2</v>
      </c>
      <c r="O47" s="61">
        <v>32</v>
      </c>
      <c r="P47" s="61">
        <v>32</v>
      </c>
      <c r="Q47" s="10"/>
      <c r="R47" s="16" t="s">
        <v>82</v>
      </c>
      <c r="S47" s="10" t="s">
        <v>13</v>
      </c>
    </row>
    <row r="48" spans="1:19" ht="36" x14ac:dyDescent="0.15">
      <c r="A48" s="135"/>
      <c r="B48" s="112"/>
      <c r="C48" s="19">
        <v>34</v>
      </c>
      <c r="D48" s="85" t="s">
        <v>236</v>
      </c>
      <c r="E48" s="77" t="s">
        <v>212</v>
      </c>
      <c r="F48" s="61"/>
      <c r="G48" s="73"/>
      <c r="H48" s="61"/>
      <c r="I48" s="61">
        <v>2</v>
      </c>
      <c r="J48" s="61"/>
      <c r="K48" s="61"/>
      <c r="L48" s="61"/>
      <c r="M48" s="61"/>
      <c r="N48" s="61">
        <v>2</v>
      </c>
      <c r="O48" s="61">
        <v>32</v>
      </c>
      <c r="P48" s="61">
        <v>32</v>
      </c>
      <c r="Q48" s="10"/>
      <c r="R48" s="16" t="s">
        <v>82</v>
      </c>
      <c r="S48" s="10" t="s">
        <v>13</v>
      </c>
    </row>
    <row r="49" spans="1:19" ht="31.5" customHeight="1" x14ac:dyDescent="0.15">
      <c r="A49" s="135"/>
      <c r="B49" s="112"/>
      <c r="C49" s="69">
        <v>35</v>
      </c>
      <c r="D49" s="10" t="s">
        <v>237</v>
      </c>
      <c r="E49" s="77" t="s">
        <v>213</v>
      </c>
      <c r="F49" s="10"/>
      <c r="G49" s="10"/>
      <c r="H49" s="10"/>
      <c r="I49" s="10"/>
      <c r="J49" s="10">
        <v>2</v>
      </c>
      <c r="K49" s="10"/>
      <c r="L49" s="10"/>
      <c r="M49" s="10"/>
      <c r="N49" s="10">
        <v>2</v>
      </c>
      <c r="O49" s="10">
        <v>32</v>
      </c>
      <c r="P49" s="10">
        <v>32</v>
      </c>
      <c r="Q49" s="10"/>
      <c r="R49" s="16" t="s">
        <v>82</v>
      </c>
      <c r="S49" s="29" t="s">
        <v>95</v>
      </c>
    </row>
    <row r="50" spans="1:19" ht="36" x14ac:dyDescent="0.15">
      <c r="A50" s="135"/>
      <c r="B50" s="112"/>
      <c r="C50" s="69">
        <v>36</v>
      </c>
      <c r="D50" s="10" t="s">
        <v>239</v>
      </c>
      <c r="E50" s="81" t="s">
        <v>238</v>
      </c>
      <c r="F50" s="65"/>
      <c r="G50" s="65"/>
      <c r="H50" s="65"/>
      <c r="I50" s="65"/>
      <c r="J50" s="65">
        <v>2</v>
      </c>
      <c r="K50" s="65"/>
      <c r="L50" s="65"/>
      <c r="M50" s="65"/>
      <c r="N50" s="65">
        <v>2</v>
      </c>
      <c r="O50" s="65">
        <v>32</v>
      </c>
      <c r="P50" s="65">
        <v>32</v>
      </c>
      <c r="Q50" s="65"/>
      <c r="R50" s="64" t="s">
        <v>82</v>
      </c>
      <c r="S50" s="74" t="s">
        <v>11</v>
      </c>
    </row>
    <row r="51" spans="1:19" ht="36" x14ac:dyDescent="0.15">
      <c r="A51" s="135"/>
      <c r="B51" s="112"/>
      <c r="C51" s="69">
        <v>37</v>
      </c>
      <c r="D51" s="10" t="s">
        <v>232</v>
      </c>
      <c r="E51" s="77" t="s">
        <v>214</v>
      </c>
      <c r="F51" s="10"/>
      <c r="G51" s="10"/>
      <c r="H51" s="10"/>
      <c r="I51" s="10"/>
      <c r="J51" s="10"/>
      <c r="K51" s="10">
        <v>2</v>
      </c>
      <c r="L51" s="10"/>
      <c r="M51" s="10"/>
      <c r="N51" s="10">
        <v>2</v>
      </c>
      <c r="O51" s="10">
        <v>32</v>
      </c>
      <c r="P51" s="10">
        <v>32</v>
      </c>
      <c r="Q51" s="10"/>
      <c r="R51" s="64" t="s">
        <v>82</v>
      </c>
      <c r="S51" s="66" t="s">
        <v>11</v>
      </c>
    </row>
    <row r="52" spans="1:19" ht="24" x14ac:dyDescent="0.15">
      <c r="A52" s="135"/>
      <c r="B52" s="112"/>
      <c r="C52" s="69">
        <v>38</v>
      </c>
      <c r="D52" s="10" t="s">
        <v>240</v>
      </c>
      <c r="E52" s="77" t="s">
        <v>215</v>
      </c>
      <c r="F52" s="10"/>
      <c r="G52" s="10"/>
      <c r="H52" s="10"/>
      <c r="I52" s="10"/>
      <c r="J52" s="10">
        <v>2</v>
      </c>
      <c r="K52" s="10"/>
      <c r="L52" s="10"/>
      <c r="M52" s="10"/>
      <c r="N52" s="10">
        <v>2</v>
      </c>
      <c r="O52" s="10">
        <v>32</v>
      </c>
      <c r="P52" s="10">
        <v>32</v>
      </c>
      <c r="Q52" s="10"/>
      <c r="R52" s="68" t="s">
        <v>82</v>
      </c>
      <c r="S52" s="67" t="s">
        <v>11</v>
      </c>
    </row>
    <row r="53" spans="1:19" ht="24" x14ac:dyDescent="0.15">
      <c r="A53" s="135"/>
      <c r="B53" s="112"/>
      <c r="C53" s="69">
        <v>39</v>
      </c>
      <c r="D53" s="10" t="s">
        <v>241</v>
      </c>
      <c r="E53" s="77" t="s">
        <v>216</v>
      </c>
      <c r="F53" s="10"/>
      <c r="G53" s="10"/>
      <c r="H53" s="10"/>
      <c r="I53" s="10"/>
      <c r="J53" s="10"/>
      <c r="K53" s="10" t="s">
        <v>118</v>
      </c>
      <c r="L53" s="10"/>
      <c r="M53" s="10"/>
      <c r="N53" s="10">
        <v>3</v>
      </c>
      <c r="O53" s="10">
        <v>48</v>
      </c>
      <c r="P53" s="10">
        <v>32</v>
      </c>
      <c r="Q53" s="10">
        <v>16</v>
      </c>
      <c r="R53" s="16" t="s">
        <v>82</v>
      </c>
      <c r="S53" s="10" t="s">
        <v>13</v>
      </c>
    </row>
    <row r="54" spans="1:19" s="1" customFormat="1" ht="24" customHeight="1" x14ac:dyDescent="0.15">
      <c r="A54" s="135"/>
      <c r="B54" s="112"/>
      <c r="C54" s="95" t="s">
        <v>188</v>
      </c>
      <c r="D54" s="96"/>
      <c r="E54" s="96"/>
      <c r="F54" s="5">
        <f>SUM(F45:F53)</f>
        <v>1</v>
      </c>
      <c r="G54" s="63">
        <f>SUM(G45:G53)</f>
        <v>4</v>
      </c>
      <c r="H54" s="63">
        <f>SUM(H45:H53)</f>
        <v>2</v>
      </c>
      <c r="I54" s="63">
        <v>2</v>
      </c>
      <c r="J54" s="63">
        <f>SUM(J45:J53)</f>
        <v>6</v>
      </c>
      <c r="K54" s="63">
        <v>5</v>
      </c>
      <c r="L54" s="63"/>
      <c r="M54" s="63"/>
      <c r="N54" s="63">
        <f>SUM(N45:N53)</f>
        <v>20</v>
      </c>
      <c r="O54" s="63">
        <f>SUM(O45:O53)</f>
        <v>320</v>
      </c>
      <c r="P54" s="63">
        <f>SUM(P45:P53)</f>
        <v>304</v>
      </c>
      <c r="Q54" s="16">
        <f>SUM(Q46:Q53)</f>
        <v>16</v>
      </c>
      <c r="R54" s="16"/>
      <c r="S54" s="16"/>
    </row>
    <row r="55" spans="1:19" ht="24" customHeight="1" x14ac:dyDescent="0.15">
      <c r="A55" s="135"/>
      <c r="B55" s="112" t="s">
        <v>47</v>
      </c>
      <c r="C55" s="126" t="s">
        <v>179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8"/>
    </row>
    <row r="56" spans="1:19" ht="24" x14ac:dyDescent="0.15">
      <c r="A56" s="135"/>
      <c r="B56" s="112"/>
      <c r="C56" s="19">
        <v>40</v>
      </c>
      <c r="D56" s="10" t="s">
        <v>97</v>
      </c>
      <c r="E56" s="81" t="s">
        <v>184</v>
      </c>
      <c r="F56" s="10"/>
      <c r="G56" s="10"/>
      <c r="H56" s="10"/>
      <c r="I56" s="10">
        <v>2</v>
      </c>
      <c r="J56" s="10"/>
      <c r="K56" s="10"/>
      <c r="L56" s="10"/>
      <c r="M56" s="10"/>
      <c r="N56" s="10">
        <v>2</v>
      </c>
      <c r="O56" s="10">
        <v>32</v>
      </c>
      <c r="P56" s="10">
        <v>32</v>
      </c>
      <c r="Q56" s="10"/>
      <c r="R56" s="26" t="s">
        <v>98</v>
      </c>
      <c r="S56" s="29" t="s">
        <v>99</v>
      </c>
    </row>
    <row r="57" spans="1:19" ht="24" x14ac:dyDescent="0.15">
      <c r="A57" s="135"/>
      <c r="B57" s="112"/>
      <c r="C57" s="69">
        <v>41</v>
      </c>
      <c r="D57" s="10" t="s">
        <v>242</v>
      </c>
      <c r="E57" s="80" t="s">
        <v>217</v>
      </c>
      <c r="F57" s="10"/>
      <c r="G57" s="10"/>
      <c r="H57" s="10"/>
      <c r="I57" s="10">
        <v>2</v>
      </c>
      <c r="J57" s="10"/>
      <c r="K57" s="10"/>
      <c r="L57" s="10"/>
      <c r="M57" s="10"/>
      <c r="N57" s="10">
        <v>2</v>
      </c>
      <c r="O57" s="10">
        <v>32</v>
      </c>
      <c r="P57" s="10">
        <v>32</v>
      </c>
      <c r="Q57" s="10"/>
      <c r="R57" s="16" t="s">
        <v>82</v>
      </c>
      <c r="S57" s="21" t="s">
        <v>11</v>
      </c>
    </row>
    <row r="58" spans="1:19" ht="24" x14ac:dyDescent="0.15">
      <c r="A58" s="135"/>
      <c r="B58" s="112"/>
      <c r="C58" s="72">
        <v>42</v>
      </c>
      <c r="D58" s="10" t="s">
        <v>244</v>
      </c>
      <c r="E58" s="9" t="s">
        <v>243</v>
      </c>
      <c r="F58" s="10"/>
      <c r="G58" s="10"/>
      <c r="H58" s="10"/>
      <c r="I58" s="10">
        <v>2</v>
      </c>
      <c r="J58" s="10"/>
      <c r="K58" s="10"/>
      <c r="L58" s="10"/>
      <c r="M58" s="10"/>
      <c r="N58" s="10">
        <v>2</v>
      </c>
      <c r="O58" s="10">
        <v>32</v>
      </c>
      <c r="P58" s="10">
        <v>32</v>
      </c>
      <c r="Q58" s="10"/>
      <c r="R58" s="16" t="s">
        <v>79</v>
      </c>
      <c r="S58" s="21" t="s">
        <v>11</v>
      </c>
    </row>
    <row r="59" spans="1:19" ht="24" x14ac:dyDescent="0.15">
      <c r="A59" s="135"/>
      <c r="B59" s="112"/>
      <c r="C59" s="72">
        <v>43</v>
      </c>
      <c r="D59" s="10" t="s">
        <v>245</v>
      </c>
      <c r="E59" s="77" t="s">
        <v>218</v>
      </c>
      <c r="F59" s="10"/>
      <c r="G59" s="10"/>
      <c r="H59" s="10"/>
      <c r="I59" s="10">
        <v>2</v>
      </c>
      <c r="J59" s="10"/>
      <c r="K59" s="10"/>
      <c r="L59" s="10"/>
      <c r="M59" s="10"/>
      <c r="N59" s="10">
        <v>2</v>
      </c>
      <c r="O59" s="10">
        <v>32</v>
      </c>
      <c r="P59" s="10">
        <v>32</v>
      </c>
      <c r="Q59" s="10"/>
      <c r="R59" s="16" t="s">
        <v>82</v>
      </c>
      <c r="S59" s="29" t="s">
        <v>110</v>
      </c>
    </row>
    <row r="60" spans="1:19" ht="24" x14ac:dyDescent="0.15">
      <c r="A60" s="135"/>
      <c r="B60" s="112"/>
      <c r="C60" s="72">
        <v>44</v>
      </c>
      <c r="D60" s="76" t="s">
        <v>246</v>
      </c>
      <c r="E60" s="77" t="s">
        <v>219</v>
      </c>
      <c r="F60" s="10"/>
      <c r="G60" s="10"/>
      <c r="H60" s="10"/>
      <c r="I60" s="10"/>
      <c r="J60" s="10"/>
      <c r="L60" s="10">
        <v>2</v>
      </c>
      <c r="M60" s="10"/>
      <c r="N60" s="10">
        <v>2</v>
      </c>
      <c r="O60" s="10">
        <v>32</v>
      </c>
      <c r="P60" s="10">
        <v>32</v>
      </c>
      <c r="Q60" s="10"/>
      <c r="R60" s="16" t="s">
        <v>82</v>
      </c>
      <c r="S60" s="21" t="s">
        <v>11</v>
      </c>
    </row>
    <row r="61" spans="1:19" ht="24" customHeight="1" x14ac:dyDescent="0.15">
      <c r="A61" s="135"/>
      <c r="B61" s="113"/>
      <c r="C61" s="103" t="s">
        <v>85</v>
      </c>
      <c r="D61" s="116"/>
      <c r="E61" s="117"/>
      <c r="F61" s="20"/>
      <c r="G61" s="20"/>
      <c r="H61" s="20"/>
      <c r="I61" s="20">
        <f>SUM(I56:I60)</f>
        <v>8</v>
      </c>
      <c r="J61" s="20"/>
      <c r="K61" s="20"/>
      <c r="L61" s="20">
        <v>2</v>
      </c>
      <c r="M61" s="20"/>
      <c r="N61" s="20">
        <f>SUM(N56:N60)</f>
        <v>10</v>
      </c>
      <c r="O61" s="20">
        <f>SUM(O56:O60)</f>
        <v>160</v>
      </c>
      <c r="P61" s="71">
        <f>SUM(P56:P60)</f>
        <v>160</v>
      </c>
      <c r="Q61" s="71"/>
      <c r="R61" s="16"/>
      <c r="S61" s="16"/>
    </row>
    <row r="62" spans="1:19" ht="24" customHeight="1" x14ac:dyDescent="0.15">
      <c r="A62" s="135"/>
      <c r="B62" s="113"/>
      <c r="C62" s="118" t="s">
        <v>114</v>
      </c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20"/>
    </row>
    <row r="63" spans="1:19" ht="24" x14ac:dyDescent="0.15">
      <c r="A63" s="135"/>
      <c r="B63" s="113"/>
      <c r="C63" s="19">
        <v>45</v>
      </c>
      <c r="D63" s="10" t="s">
        <v>247</v>
      </c>
      <c r="E63" s="9" t="s">
        <v>228</v>
      </c>
      <c r="F63" s="10"/>
      <c r="G63" s="10"/>
      <c r="H63" s="10"/>
      <c r="I63" s="10"/>
      <c r="J63" s="10" t="s">
        <v>248</v>
      </c>
      <c r="K63" s="10"/>
      <c r="L63" s="10"/>
      <c r="M63" s="10"/>
      <c r="N63" s="10">
        <v>1</v>
      </c>
      <c r="O63" s="10">
        <v>16</v>
      </c>
      <c r="P63" s="10"/>
      <c r="Q63" s="10">
        <v>16</v>
      </c>
      <c r="R63" s="26" t="s">
        <v>101</v>
      </c>
      <c r="S63" s="29" t="s">
        <v>99</v>
      </c>
    </row>
    <row r="64" spans="1:19" ht="36" x14ac:dyDescent="0.15">
      <c r="A64" s="135"/>
      <c r="B64" s="113"/>
      <c r="C64" s="72">
        <v>46</v>
      </c>
      <c r="D64" s="10" t="s">
        <v>250</v>
      </c>
      <c r="E64" s="9" t="s">
        <v>220</v>
      </c>
      <c r="F64" s="32"/>
      <c r="G64" s="32"/>
      <c r="H64" s="32"/>
      <c r="I64" s="32"/>
      <c r="J64" s="32"/>
      <c r="K64" s="10" t="s">
        <v>248</v>
      </c>
      <c r="L64" s="10"/>
      <c r="M64" s="10"/>
      <c r="N64" s="10">
        <v>1</v>
      </c>
      <c r="O64" s="10">
        <v>16</v>
      </c>
      <c r="P64" s="10"/>
      <c r="Q64" s="10">
        <v>16</v>
      </c>
      <c r="R64" s="25" t="s">
        <v>101</v>
      </c>
      <c r="S64" s="27" t="s">
        <v>99</v>
      </c>
    </row>
    <row r="65" spans="1:19" ht="40.5" customHeight="1" x14ac:dyDescent="0.15">
      <c r="A65" s="135"/>
      <c r="B65" s="113"/>
      <c r="C65" s="72">
        <v>47</v>
      </c>
      <c r="D65" s="10" t="s">
        <v>252</v>
      </c>
      <c r="E65" s="80" t="s">
        <v>251</v>
      </c>
      <c r="F65" s="10"/>
      <c r="G65" s="10"/>
      <c r="H65" s="10"/>
      <c r="I65" s="10"/>
      <c r="J65" s="10" t="s">
        <v>249</v>
      </c>
      <c r="K65" s="10"/>
      <c r="L65" s="10"/>
      <c r="M65" s="10"/>
      <c r="N65" s="10">
        <v>2</v>
      </c>
      <c r="O65" s="10">
        <v>32</v>
      </c>
      <c r="P65" s="10"/>
      <c r="Q65" s="10">
        <v>32</v>
      </c>
      <c r="R65" s="16" t="s">
        <v>82</v>
      </c>
      <c r="S65" s="21" t="s">
        <v>11</v>
      </c>
    </row>
    <row r="66" spans="1:19" ht="36" x14ac:dyDescent="0.15">
      <c r="A66" s="135"/>
      <c r="B66" s="113"/>
      <c r="C66" s="72">
        <v>48</v>
      </c>
      <c r="D66" s="10" t="s">
        <v>253</v>
      </c>
      <c r="E66" s="80" t="s">
        <v>185</v>
      </c>
      <c r="F66" s="10"/>
      <c r="G66" s="10"/>
      <c r="H66" s="10"/>
      <c r="I66" s="10"/>
      <c r="J66" s="10"/>
      <c r="K66" s="10"/>
      <c r="L66" s="10" t="s">
        <v>249</v>
      </c>
      <c r="M66" s="10"/>
      <c r="N66" s="10">
        <v>2</v>
      </c>
      <c r="O66" s="10">
        <v>32</v>
      </c>
      <c r="P66" s="10"/>
      <c r="Q66" s="10">
        <v>32</v>
      </c>
      <c r="R66" s="21" t="s">
        <v>105</v>
      </c>
      <c r="S66" s="21" t="s">
        <v>11</v>
      </c>
    </row>
    <row r="67" spans="1:19" ht="24" customHeight="1" x14ac:dyDescent="0.15">
      <c r="A67" s="135"/>
      <c r="B67" s="113"/>
      <c r="C67" s="103" t="s">
        <v>85</v>
      </c>
      <c r="D67" s="116"/>
      <c r="E67" s="117"/>
      <c r="F67" s="10"/>
      <c r="G67" s="10"/>
      <c r="H67" s="10"/>
      <c r="I67" s="10"/>
      <c r="J67" s="10">
        <f>SUM(J63:J66)</f>
        <v>0</v>
      </c>
      <c r="K67" s="10">
        <f>SUM(K63:K66)</f>
        <v>0</v>
      </c>
      <c r="L67" s="10">
        <f>SUM(L63:L66)</f>
        <v>0</v>
      </c>
      <c r="M67" s="10"/>
      <c r="N67" s="10">
        <f>SUM(N63:N66)</f>
        <v>6</v>
      </c>
      <c r="O67" s="10">
        <f>SUM(O63:O66)</f>
        <v>96</v>
      </c>
      <c r="P67" s="10"/>
      <c r="Q67" s="10">
        <f>SUM(Q63:Q66)</f>
        <v>96</v>
      </c>
      <c r="R67" s="16"/>
      <c r="S67" s="16"/>
    </row>
    <row r="68" spans="1:19" ht="24" customHeight="1" x14ac:dyDescent="0.15">
      <c r="A68" s="135"/>
      <c r="B68" s="113"/>
      <c r="C68" s="125" t="s">
        <v>115</v>
      </c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</row>
    <row r="69" spans="1:19" ht="24" x14ac:dyDescent="0.15">
      <c r="A69" s="135"/>
      <c r="B69" s="113"/>
      <c r="C69" s="19">
        <v>49</v>
      </c>
      <c r="D69" s="10" t="s">
        <v>106</v>
      </c>
      <c r="E69" s="12" t="s">
        <v>221</v>
      </c>
      <c r="F69" s="10"/>
      <c r="G69" s="10"/>
      <c r="H69" s="10"/>
      <c r="I69" s="10"/>
      <c r="J69" s="10"/>
      <c r="K69" s="10">
        <v>2</v>
      </c>
      <c r="L69" s="10"/>
      <c r="M69" s="10"/>
      <c r="N69" s="10">
        <v>2</v>
      </c>
      <c r="O69" s="10">
        <v>32</v>
      </c>
      <c r="P69" s="10">
        <v>32</v>
      </c>
      <c r="Q69" s="10"/>
      <c r="R69" s="26" t="s">
        <v>107</v>
      </c>
      <c r="S69" s="21" t="s">
        <v>11</v>
      </c>
    </row>
    <row r="70" spans="1:19" ht="24" x14ac:dyDescent="0.15">
      <c r="A70" s="135"/>
      <c r="B70" s="113"/>
      <c r="C70" s="72">
        <v>50</v>
      </c>
      <c r="D70" s="10" t="s">
        <v>175</v>
      </c>
      <c r="E70" s="80" t="s">
        <v>254</v>
      </c>
      <c r="F70" s="10"/>
      <c r="G70" s="10"/>
      <c r="H70" s="10"/>
      <c r="I70" s="10"/>
      <c r="J70" s="10">
        <v>2</v>
      </c>
      <c r="K70" s="10"/>
      <c r="L70" s="10"/>
      <c r="M70" s="10"/>
      <c r="N70" s="10">
        <v>2</v>
      </c>
      <c r="O70" s="10">
        <v>32</v>
      </c>
      <c r="P70" s="10">
        <v>32</v>
      </c>
      <c r="Q70" s="10"/>
      <c r="R70" s="68" t="s">
        <v>84</v>
      </c>
      <c r="S70" s="67" t="s">
        <v>11</v>
      </c>
    </row>
    <row r="71" spans="1:19" ht="24" customHeight="1" x14ac:dyDescent="0.15">
      <c r="A71" s="135"/>
      <c r="B71" s="113"/>
      <c r="C71" s="72">
        <v>51</v>
      </c>
      <c r="D71" s="10" t="s">
        <v>255</v>
      </c>
      <c r="E71" s="80" t="s">
        <v>227</v>
      </c>
      <c r="F71" s="10"/>
      <c r="G71" s="10"/>
      <c r="H71" s="10"/>
      <c r="I71" s="10"/>
      <c r="J71" s="10">
        <v>2</v>
      </c>
      <c r="K71" s="10"/>
      <c r="L71" s="10"/>
      <c r="M71" s="10"/>
      <c r="N71" s="10">
        <v>2</v>
      </c>
      <c r="O71" s="10">
        <v>32</v>
      </c>
      <c r="P71" s="10">
        <v>32</v>
      </c>
      <c r="Q71" s="10"/>
      <c r="R71" s="75" t="s">
        <v>190</v>
      </c>
      <c r="S71" s="21" t="s">
        <v>11</v>
      </c>
    </row>
    <row r="72" spans="1:19" ht="36" x14ac:dyDescent="0.15">
      <c r="A72" s="135"/>
      <c r="B72" s="113"/>
      <c r="C72" s="72">
        <v>52</v>
      </c>
      <c r="D72" s="10" t="s">
        <v>108</v>
      </c>
      <c r="E72" s="82" t="s">
        <v>222</v>
      </c>
      <c r="F72" s="10"/>
      <c r="G72" s="10"/>
      <c r="H72" s="10"/>
      <c r="I72" s="10"/>
      <c r="J72" s="10"/>
      <c r="K72" s="10">
        <v>2</v>
      </c>
      <c r="L72" s="10"/>
      <c r="M72" s="10"/>
      <c r="N72" s="10">
        <v>2</v>
      </c>
      <c r="O72" s="10">
        <v>32</v>
      </c>
      <c r="P72" s="10">
        <v>32</v>
      </c>
      <c r="Q72" s="10"/>
      <c r="R72" s="26" t="s">
        <v>109</v>
      </c>
      <c r="S72" s="21" t="s">
        <v>11</v>
      </c>
    </row>
    <row r="73" spans="1:19" ht="24" customHeight="1" x14ac:dyDescent="0.15">
      <c r="A73" s="135"/>
      <c r="B73" s="113"/>
      <c r="C73" s="103" t="s">
        <v>85</v>
      </c>
      <c r="D73" s="104"/>
      <c r="E73" s="105"/>
      <c r="F73" s="10"/>
      <c r="G73" s="10"/>
      <c r="H73" s="10"/>
      <c r="I73" s="10">
        <f>SUM(I69:I72)</f>
        <v>0</v>
      </c>
      <c r="J73" s="10">
        <f>SUM(J69:J72)</f>
        <v>4</v>
      </c>
      <c r="K73" s="10">
        <f>SUM(K69:K72)</f>
        <v>4</v>
      </c>
      <c r="L73" s="10"/>
      <c r="M73" s="10"/>
      <c r="N73" s="10">
        <f>SUM(N69:N72)</f>
        <v>8</v>
      </c>
      <c r="O73" s="10">
        <f>SUM(O69:O72)</f>
        <v>128</v>
      </c>
      <c r="P73" s="10">
        <f>SUM(P69:Q72)</f>
        <v>128</v>
      </c>
      <c r="Q73" s="10"/>
      <c r="R73" s="16"/>
      <c r="S73" s="16"/>
    </row>
    <row r="74" spans="1:19" ht="24" customHeight="1" x14ac:dyDescent="0.15">
      <c r="A74" s="135"/>
      <c r="B74" s="113"/>
      <c r="C74" s="122" t="s">
        <v>180</v>
      </c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4"/>
    </row>
    <row r="75" spans="1:19" ht="43.5" customHeight="1" x14ac:dyDescent="0.15">
      <c r="A75" s="135"/>
      <c r="B75" s="113"/>
      <c r="C75" s="19">
        <v>53</v>
      </c>
      <c r="D75" s="10" t="s">
        <v>116</v>
      </c>
      <c r="E75" s="83" t="s">
        <v>226</v>
      </c>
      <c r="F75" s="10"/>
      <c r="G75" s="10"/>
      <c r="H75" s="10"/>
      <c r="I75" s="10"/>
      <c r="J75" s="10"/>
      <c r="K75" s="10"/>
      <c r="L75" s="10">
        <v>1</v>
      </c>
      <c r="M75" s="10"/>
      <c r="N75" s="10">
        <v>1</v>
      </c>
      <c r="O75" s="10">
        <v>16</v>
      </c>
      <c r="P75" s="10">
        <v>16</v>
      </c>
      <c r="Q75" s="10"/>
      <c r="R75" s="26" t="s">
        <v>101</v>
      </c>
      <c r="S75" s="29" t="s">
        <v>99</v>
      </c>
    </row>
    <row r="76" spans="1:19" ht="36" x14ac:dyDescent="0.15">
      <c r="A76" s="135"/>
      <c r="B76" s="113"/>
      <c r="C76" s="69">
        <v>54</v>
      </c>
      <c r="D76" s="10" t="s">
        <v>189</v>
      </c>
      <c r="E76" s="80" t="s">
        <v>223</v>
      </c>
      <c r="F76" s="10"/>
      <c r="G76" s="10"/>
      <c r="H76" s="10"/>
      <c r="I76" s="10"/>
      <c r="J76" s="10"/>
      <c r="K76" s="10">
        <v>2</v>
      </c>
      <c r="L76" s="10"/>
      <c r="M76" s="10"/>
      <c r="N76" s="10">
        <v>2</v>
      </c>
      <c r="O76" s="10">
        <v>32</v>
      </c>
      <c r="P76" s="10">
        <v>32</v>
      </c>
      <c r="Q76" s="10"/>
      <c r="R76" s="16" t="s">
        <v>82</v>
      </c>
      <c r="S76" s="21" t="s">
        <v>11</v>
      </c>
    </row>
    <row r="77" spans="1:19" ht="36" x14ac:dyDescent="0.15">
      <c r="A77" s="135"/>
      <c r="B77" s="113"/>
      <c r="C77" s="69">
        <v>55</v>
      </c>
      <c r="D77" s="10" t="s">
        <v>176</v>
      </c>
      <c r="E77" s="80" t="s">
        <v>186</v>
      </c>
      <c r="F77" s="10"/>
      <c r="G77" s="10"/>
      <c r="H77" s="10"/>
      <c r="I77" s="10"/>
      <c r="J77" s="10"/>
      <c r="K77" s="10"/>
      <c r="L77" s="10" t="s">
        <v>249</v>
      </c>
      <c r="M77" s="10"/>
      <c r="N77" s="10">
        <v>2</v>
      </c>
      <c r="O77" s="10">
        <v>32</v>
      </c>
      <c r="Q77" s="10">
        <v>32</v>
      </c>
      <c r="R77" s="26" t="s">
        <v>101</v>
      </c>
      <c r="S77" s="68" t="s">
        <v>174</v>
      </c>
    </row>
    <row r="78" spans="1:19" ht="39.75" customHeight="1" x14ac:dyDescent="0.15">
      <c r="A78" s="135"/>
      <c r="B78" s="113"/>
      <c r="C78" s="69">
        <v>56</v>
      </c>
      <c r="D78" s="10" t="s">
        <v>234</v>
      </c>
      <c r="E78" s="80" t="s">
        <v>233</v>
      </c>
      <c r="F78" s="10"/>
      <c r="G78" s="10"/>
      <c r="H78" s="65"/>
      <c r="I78" s="10"/>
      <c r="J78" s="10" t="s">
        <v>178</v>
      </c>
      <c r="K78" s="10"/>
      <c r="L78" s="10"/>
      <c r="M78" s="10"/>
      <c r="N78" s="10">
        <v>2</v>
      </c>
      <c r="O78" s="10">
        <v>32</v>
      </c>
      <c r="P78" s="10">
        <v>16</v>
      </c>
      <c r="Q78" s="65">
        <v>16</v>
      </c>
      <c r="R78" s="64" t="s">
        <v>82</v>
      </c>
      <c r="S78" s="26" t="s">
        <v>177</v>
      </c>
    </row>
    <row r="79" spans="1:19" ht="36" x14ac:dyDescent="0.15">
      <c r="A79" s="135"/>
      <c r="B79" s="113"/>
      <c r="C79" s="69">
        <v>57</v>
      </c>
      <c r="D79" s="86" t="s">
        <v>256</v>
      </c>
      <c r="E79" s="80" t="s">
        <v>224</v>
      </c>
      <c r="F79" s="10"/>
      <c r="G79" s="10"/>
      <c r="H79" s="65"/>
      <c r="I79" s="10"/>
      <c r="J79" s="10"/>
      <c r="K79" s="10" t="s">
        <v>113</v>
      </c>
      <c r="L79" s="10"/>
      <c r="M79" s="10"/>
      <c r="N79" s="10">
        <v>2</v>
      </c>
      <c r="O79" s="10">
        <v>32</v>
      </c>
      <c r="P79" s="10">
        <v>16</v>
      </c>
      <c r="Q79" s="65">
        <v>16</v>
      </c>
      <c r="R79" s="64" t="s">
        <v>82</v>
      </c>
      <c r="S79" s="26" t="s">
        <v>177</v>
      </c>
    </row>
    <row r="80" spans="1:19" ht="24" x14ac:dyDescent="0.15">
      <c r="A80" s="135"/>
      <c r="B80" s="113"/>
      <c r="C80" s="69">
        <v>58</v>
      </c>
      <c r="D80" s="10" t="s">
        <v>191</v>
      </c>
      <c r="E80" s="77" t="s">
        <v>225</v>
      </c>
      <c r="F80" s="10"/>
      <c r="G80" s="10"/>
      <c r="H80" s="10"/>
      <c r="I80" s="10"/>
      <c r="J80" s="10"/>
      <c r="K80" s="10">
        <v>2</v>
      </c>
      <c r="L80" s="10"/>
      <c r="M80" s="10"/>
      <c r="N80" s="10">
        <v>2</v>
      </c>
      <c r="O80" s="10">
        <v>32</v>
      </c>
      <c r="P80" s="10">
        <v>32</v>
      </c>
      <c r="Q80" s="10"/>
      <c r="R80" s="16" t="s">
        <v>82</v>
      </c>
      <c r="S80" s="21" t="s">
        <v>11</v>
      </c>
    </row>
    <row r="81" spans="1:19" ht="24" customHeight="1" x14ac:dyDescent="0.15">
      <c r="A81" s="135"/>
      <c r="B81" s="113"/>
      <c r="C81" s="103" t="s">
        <v>86</v>
      </c>
      <c r="D81" s="104"/>
      <c r="E81" s="105"/>
      <c r="F81" s="10"/>
      <c r="G81" s="10"/>
      <c r="H81" s="10"/>
      <c r="I81" s="10"/>
      <c r="J81" s="10">
        <v>2</v>
      </c>
      <c r="K81" s="10">
        <v>6</v>
      </c>
      <c r="L81" s="10">
        <f>SUM(L75:L80)</f>
        <v>1</v>
      </c>
      <c r="M81" s="10"/>
      <c r="N81" s="10">
        <f>SUM(N75:N80)</f>
        <v>11</v>
      </c>
      <c r="O81" s="10">
        <f>SUM(O75:O80)</f>
        <v>176</v>
      </c>
      <c r="P81" s="10">
        <f>SUM(P75:P80)</f>
        <v>112</v>
      </c>
      <c r="Q81" s="10">
        <f>SUM(Q75:Q80)</f>
        <v>64</v>
      </c>
      <c r="R81" s="16"/>
      <c r="S81" s="16"/>
    </row>
    <row r="82" spans="1:19" ht="24" customHeight="1" x14ac:dyDescent="0.15">
      <c r="A82" s="135"/>
      <c r="B82" s="113"/>
      <c r="C82" s="121" t="s">
        <v>181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5"/>
    </row>
    <row r="83" spans="1:19" ht="24" customHeight="1" x14ac:dyDescent="0.15">
      <c r="A83" s="135"/>
      <c r="B83" s="114" t="s">
        <v>73</v>
      </c>
      <c r="C83" s="115"/>
      <c r="D83" s="115"/>
      <c r="E83" s="115"/>
      <c r="F83" s="15"/>
      <c r="G83" s="15"/>
      <c r="H83" s="15"/>
      <c r="I83" s="15">
        <f>I61+I67+I73+I81</f>
        <v>8</v>
      </c>
      <c r="J83" s="70">
        <f t="shared" ref="J83:Q83" si="2">J61+J67+J73+J81</f>
        <v>6</v>
      </c>
      <c r="K83" s="70">
        <f t="shared" si="2"/>
        <v>10</v>
      </c>
      <c r="L83" s="70">
        <f t="shared" si="2"/>
        <v>3</v>
      </c>
      <c r="M83" s="70"/>
      <c r="N83" s="70">
        <f t="shared" si="2"/>
        <v>35</v>
      </c>
      <c r="O83" s="70">
        <f t="shared" si="2"/>
        <v>560</v>
      </c>
      <c r="P83" s="70">
        <f t="shared" si="2"/>
        <v>400</v>
      </c>
      <c r="Q83" s="70">
        <f t="shared" si="2"/>
        <v>160</v>
      </c>
      <c r="R83" s="11"/>
      <c r="S83" s="11"/>
    </row>
    <row r="84" spans="1:19" ht="24" customHeight="1" x14ac:dyDescent="0.15">
      <c r="A84" s="136" t="s">
        <v>49</v>
      </c>
      <c r="B84" s="136"/>
      <c r="C84" s="136"/>
      <c r="D84" s="136"/>
      <c r="E84" s="136"/>
      <c r="F84" s="11">
        <f t="shared" ref="F84:K84" si="3">F25+F44+F54</f>
        <v>23</v>
      </c>
      <c r="G84" s="11">
        <f t="shared" si="3"/>
        <v>29</v>
      </c>
      <c r="H84" s="11">
        <f t="shared" si="3"/>
        <v>20</v>
      </c>
      <c r="I84" s="11">
        <f t="shared" si="3"/>
        <v>10</v>
      </c>
      <c r="J84" s="11">
        <f t="shared" si="3"/>
        <v>12</v>
      </c>
      <c r="K84" s="11">
        <f t="shared" si="3"/>
        <v>7</v>
      </c>
      <c r="L84" s="11"/>
      <c r="M84" s="11"/>
      <c r="N84" s="11">
        <f>N25+N44+N54</f>
        <v>95</v>
      </c>
      <c r="O84" s="11">
        <f>O25+O44+O54</f>
        <v>1584</v>
      </c>
      <c r="P84" s="35">
        <f>P25+P44+P54</f>
        <v>1536</v>
      </c>
      <c r="Q84" s="35">
        <f>Q25+Q44+Q54</f>
        <v>48</v>
      </c>
      <c r="R84" s="11"/>
      <c r="S84" s="4"/>
    </row>
    <row r="85" spans="1:19" ht="35.25" customHeight="1" x14ac:dyDescent="0.15">
      <c r="A85" s="131" t="s">
        <v>40</v>
      </c>
      <c r="B85" s="131" t="s">
        <v>39</v>
      </c>
      <c r="C85" s="133" t="s">
        <v>46</v>
      </c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</row>
    <row r="86" spans="1:19" ht="24" customHeight="1" x14ac:dyDescent="0.15">
      <c r="A86" s="134"/>
      <c r="B86" s="134"/>
      <c r="C86" s="101" t="s">
        <v>34</v>
      </c>
      <c r="D86" s="102"/>
      <c r="E86" s="102"/>
      <c r="F86" s="5"/>
      <c r="G86" s="5"/>
      <c r="H86" s="5"/>
      <c r="I86" s="5"/>
      <c r="J86" s="5"/>
      <c r="K86" s="5"/>
      <c r="L86" s="5"/>
      <c r="M86" s="5"/>
      <c r="N86" s="4">
        <v>6</v>
      </c>
      <c r="O86" s="78">
        <v>96</v>
      </c>
      <c r="P86" s="78">
        <v>96</v>
      </c>
      <c r="Q86" s="11"/>
      <c r="R86" s="12"/>
      <c r="S86" s="12"/>
    </row>
    <row r="87" spans="1:19" s="18" customFormat="1" ht="24" customHeight="1" x14ac:dyDescent="0.15">
      <c r="A87" s="129" t="s">
        <v>72</v>
      </c>
      <c r="B87" s="130"/>
      <c r="C87" s="130"/>
      <c r="D87" s="130"/>
      <c r="E87" s="130"/>
      <c r="F87" s="84">
        <f>F83+F84+F86+F34</f>
        <v>23</v>
      </c>
      <c r="G87" s="84">
        <f t="shared" ref="G87:Q87" si="4">G83+G84+G86+G34</f>
        <v>29</v>
      </c>
      <c r="H87" s="84">
        <f t="shared" si="4"/>
        <v>20</v>
      </c>
      <c r="I87" s="84">
        <f t="shared" si="4"/>
        <v>18</v>
      </c>
      <c r="J87" s="84">
        <f t="shared" si="4"/>
        <v>18</v>
      </c>
      <c r="K87" s="84">
        <f t="shared" si="4"/>
        <v>17</v>
      </c>
      <c r="L87" s="84">
        <f t="shared" si="4"/>
        <v>3</v>
      </c>
      <c r="M87" s="84"/>
      <c r="N87" s="84">
        <f t="shared" si="4"/>
        <v>150</v>
      </c>
      <c r="O87" s="84">
        <f t="shared" si="4"/>
        <v>2464</v>
      </c>
      <c r="P87" s="84">
        <f t="shared" si="4"/>
        <v>2256</v>
      </c>
      <c r="Q87" s="84">
        <f t="shared" si="4"/>
        <v>208</v>
      </c>
      <c r="R87" s="17"/>
      <c r="S87" s="17"/>
    </row>
  </sheetData>
  <mergeCells count="55">
    <mergeCell ref="A87:E87"/>
    <mergeCell ref="A4:A34"/>
    <mergeCell ref="B35:B44"/>
    <mergeCell ref="B45:B54"/>
    <mergeCell ref="C85:S85"/>
    <mergeCell ref="A85:A86"/>
    <mergeCell ref="A35:A83"/>
    <mergeCell ref="B85:B86"/>
    <mergeCell ref="B26:B34"/>
    <mergeCell ref="C44:E44"/>
    <mergeCell ref="A84:E84"/>
    <mergeCell ref="B55:B82"/>
    <mergeCell ref="B83:E83"/>
    <mergeCell ref="C61:E61"/>
    <mergeCell ref="C62:S62"/>
    <mergeCell ref="C67:E67"/>
    <mergeCell ref="C82:S82"/>
    <mergeCell ref="C74:S74"/>
    <mergeCell ref="C68:S68"/>
    <mergeCell ref="C73:E73"/>
    <mergeCell ref="C55:S55"/>
    <mergeCell ref="C86:E86"/>
    <mergeCell ref="C34:E34"/>
    <mergeCell ref="C81:E81"/>
    <mergeCell ref="A1:S1"/>
    <mergeCell ref="C2:C3"/>
    <mergeCell ref="D2:D3"/>
    <mergeCell ref="O2:O3"/>
    <mergeCell ref="A2:B3"/>
    <mergeCell ref="E2:E3"/>
    <mergeCell ref="R2:R3"/>
    <mergeCell ref="P2:Q2"/>
    <mergeCell ref="S2:S3"/>
    <mergeCell ref="N2:N3"/>
    <mergeCell ref="F2:M2"/>
    <mergeCell ref="C25:E25"/>
    <mergeCell ref="B4:B25"/>
    <mergeCell ref="C54:E54"/>
    <mergeCell ref="P26:S33"/>
    <mergeCell ref="C26:E26"/>
    <mergeCell ref="C27:E27"/>
    <mergeCell ref="C28:E28"/>
    <mergeCell ref="C29:E29"/>
    <mergeCell ref="C30:E30"/>
    <mergeCell ref="C31:E31"/>
    <mergeCell ref="C32:E32"/>
    <mergeCell ref="C33:E33"/>
    <mergeCell ref="F26:L26"/>
    <mergeCell ref="F27:L27"/>
    <mergeCell ref="F28:L28"/>
    <mergeCell ref="F29:L29"/>
    <mergeCell ref="F30:L30"/>
    <mergeCell ref="F31:L31"/>
    <mergeCell ref="F32:L32"/>
    <mergeCell ref="F33:L33"/>
  </mergeCells>
  <phoneticPr fontId="1" type="noConversion"/>
  <pageMargins left="0.6692913385826772" right="0.6692913385826772" top="0.78740157480314965" bottom="0.78740157480314965" header="0.31496062992125984" footer="0.31496062992125984"/>
  <pageSetup paperSize="9" scale="87" orientation="portrait" r:id="rId1"/>
  <ignoredErrors>
    <ignoredError sqref="N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7" workbookViewId="0">
      <selection activeCell="I56" sqref="I56"/>
    </sheetView>
  </sheetViews>
  <sheetFormatPr defaultRowHeight="13.5" x14ac:dyDescent="0.15"/>
  <cols>
    <col min="1" max="1" width="21.625" customWidth="1"/>
    <col min="5" max="5" width="12.75" bestFit="1" customWidth="1"/>
    <col min="7" max="7" width="11.625" bestFit="1" customWidth="1"/>
  </cols>
  <sheetData>
    <row r="1" spans="1:6" x14ac:dyDescent="0.15">
      <c r="A1" s="9" t="s">
        <v>120</v>
      </c>
      <c r="B1" s="34">
        <v>16</v>
      </c>
    </row>
    <row r="2" spans="1:6" x14ac:dyDescent="0.15">
      <c r="A2" s="31" t="s">
        <v>122</v>
      </c>
      <c r="B2" s="34">
        <v>16</v>
      </c>
    </row>
    <row r="3" spans="1:6" x14ac:dyDescent="0.15">
      <c r="A3" s="9" t="s">
        <v>94</v>
      </c>
      <c r="B3" s="10">
        <v>16</v>
      </c>
    </row>
    <row r="4" spans="1:6" x14ac:dyDescent="0.15">
      <c r="A4" s="9" t="s">
        <v>83</v>
      </c>
      <c r="B4" s="10">
        <v>16</v>
      </c>
    </row>
    <row r="5" spans="1:6" x14ac:dyDescent="0.15">
      <c r="A5" s="28" t="s">
        <v>96</v>
      </c>
      <c r="B5" s="10">
        <v>16</v>
      </c>
    </row>
    <row r="6" spans="1:6" x14ac:dyDescent="0.15">
      <c r="A6" s="31" t="s">
        <v>100</v>
      </c>
      <c r="B6" s="10">
        <v>16</v>
      </c>
    </row>
    <row r="7" spans="1:6" x14ac:dyDescent="0.15">
      <c r="A7" s="25" t="s">
        <v>102</v>
      </c>
      <c r="B7" s="10">
        <v>16</v>
      </c>
    </row>
    <row r="8" spans="1:6" x14ac:dyDescent="0.15">
      <c r="A8" s="9" t="s">
        <v>103</v>
      </c>
      <c r="B8" s="10">
        <v>32</v>
      </c>
    </row>
    <row r="9" spans="1:6" x14ac:dyDescent="0.15">
      <c r="A9" s="24" t="s">
        <v>104</v>
      </c>
      <c r="B9" s="10">
        <v>32</v>
      </c>
    </row>
    <row r="10" spans="1:6" x14ac:dyDescent="0.15">
      <c r="A10" s="33" t="s">
        <v>111</v>
      </c>
      <c r="B10" s="10">
        <v>16</v>
      </c>
    </row>
    <row r="11" spans="1:6" x14ac:dyDescent="0.15">
      <c r="A11" s="30" t="s">
        <v>112</v>
      </c>
      <c r="B11" s="10">
        <v>16</v>
      </c>
    </row>
    <row r="12" spans="1:6" x14ac:dyDescent="0.15">
      <c r="B12">
        <f>SUM(B1:B11)</f>
        <v>208</v>
      </c>
    </row>
    <row r="14" spans="1:6" ht="14.25" thickBot="1" x14ac:dyDescent="0.2"/>
    <row r="15" spans="1:6" ht="15" thickTop="1" thickBot="1" x14ac:dyDescent="0.2">
      <c r="A15" s="37" t="s">
        <v>123</v>
      </c>
      <c r="B15" s="37" t="s">
        <v>124</v>
      </c>
      <c r="C15" s="37" t="s">
        <v>125</v>
      </c>
      <c r="D15" s="37" t="s">
        <v>126</v>
      </c>
      <c r="E15" s="37" t="s">
        <v>127</v>
      </c>
      <c r="F15" s="38" t="s">
        <v>128</v>
      </c>
    </row>
    <row r="16" spans="1:6" ht="39" thickBot="1" x14ac:dyDescent="0.2">
      <c r="A16" s="148" t="s">
        <v>129</v>
      </c>
      <c r="B16" s="39" t="s">
        <v>130</v>
      </c>
      <c r="C16" s="40">
        <v>1</v>
      </c>
      <c r="D16" s="40">
        <v>3</v>
      </c>
      <c r="E16" s="40"/>
      <c r="F16" s="41">
        <v>2</v>
      </c>
    </row>
    <row r="17" spans="1:7" ht="14.25" thickBot="1" x14ac:dyDescent="0.2">
      <c r="A17" s="149"/>
      <c r="B17" s="42" t="s">
        <v>131</v>
      </c>
      <c r="C17" s="40">
        <v>4</v>
      </c>
      <c r="D17" s="40">
        <v>3</v>
      </c>
      <c r="E17" s="40"/>
      <c r="F17" s="41">
        <v>2</v>
      </c>
    </row>
    <row r="18" spans="1:7" ht="14.25" thickBot="1" x14ac:dyDescent="0.2">
      <c r="A18" s="149"/>
      <c r="B18" s="39" t="s">
        <v>132</v>
      </c>
      <c r="C18" s="43">
        <v>42893</v>
      </c>
      <c r="D18" s="40">
        <v>17</v>
      </c>
      <c r="E18" s="40"/>
      <c r="F18" s="41">
        <v>11</v>
      </c>
    </row>
    <row r="19" spans="1:7" ht="14.25" thickBot="1" x14ac:dyDescent="0.2">
      <c r="A19" s="149"/>
      <c r="B19" s="39" t="s">
        <v>133</v>
      </c>
      <c r="C19" s="40">
        <v>8</v>
      </c>
      <c r="D19" s="40">
        <v>8</v>
      </c>
      <c r="E19" s="40"/>
      <c r="F19" s="41">
        <v>4</v>
      </c>
    </row>
    <row r="20" spans="1:7" ht="26.25" thickBot="1" x14ac:dyDescent="0.2">
      <c r="A20" s="150"/>
      <c r="B20" s="39" t="s">
        <v>134</v>
      </c>
      <c r="C20" s="40">
        <v>8</v>
      </c>
      <c r="D20" s="40">
        <v>8</v>
      </c>
      <c r="E20" s="40"/>
      <c r="F20" s="41">
        <v>4</v>
      </c>
    </row>
    <row r="21" spans="1:7" ht="14.25" thickBot="1" x14ac:dyDescent="0.2">
      <c r="A21" s="148" t="s">
        <v>135</v>
      </c>
      <c r="B21" s="39" t="s">
        <v>136</v>
      </c>
      <c r="C21" s="40"/>
      <c r="D21" s="40"/>
      <c r="E21" s="40"/>
      <c r="F21" s="44">
        <v>2</v>
      </c>
    </row>
    <row r="22" spans="1:7" ht="14.25" thickBot="1" x14ac:dyDescent="0.2">
      <c r="A22" s="150"/>
      <c r="B22" s="39" t="s">
        <v>137</v>
      </c>
      <c r="C22" s="40"/>
      <c r="D22" s="40"/>
      <c r="E22" s="40"/>
      <c r="F22" s="41">
        <v>2</v>
      </c>
    </row>
    <row r="23" spans="1:7" ht="39" thickBot="1" x14ac:dyDescent="0.2">
      <c r="A23" s="148" t="s">
        <v>138</v>
      </c>
      <c r="B23" s="39" t="s">
        <v>139</v>
      </c>
      <c r="C23" s="40"/>
      <c r="D23" s="40"/>
      <c r="E23" s="40"/>
      <c r="F23" s="41">
        <v>1</v>
      </c>
    </row>
    <row r="24" spans="1:7" ht="64.5" thickBot="1" x14ac:dyDescent="0.2">
      <c r="A24" s="149"/>
      <c r="B24" s="42" t="s">
        <v>140</v>
      </c>
      <c r="C24" s="40"/>
      <c r="D24" s="40"/>
      <c r="E24" s="40"/>
      <c r="F24" s="44">
        <v>2</v>
      </c>
    </row>
    <row r="25" spans="1:7" ht="39" thickBot="1" x14ac:dyDescent="0.2">
      <c r="A25" s="150"/>
      <c r="B25" s="39" t="s">
        <v>141</v>
      </c>
      <c r="C25" s="40"/>
      <c r="D25" s="40"/>
      <c r="E25" s="40"/>
      <c r="F25" s="41">
        <v>1</v>
      </c>
    </row>
    <row r="26" spans="1:7" ht="26.25" thickBot="1" x14ac:dyDescent="0.2">
      <c r="A26" s="148" t="s">
        <v>142</v>
      </c>
      <c r="B26" s="42" t="s">
        <v>143</v>
      </c>
      <c r="C26" s="45"/>
      <c r="D26" s="40"/>
      <c r="E26" s="46">
        <v>16</v>
      </c>
      <c r="F26" s="47">
        <v>1</v>
      </c>
      <c r="G26" s="47">
        <v>1</v>
      </c>
    </row>
    <row r="27" spans="1:7" ht="26.25" thickBot="1" x14ac:dyDescent="0.2">
      <c r="A27" s="149"/>
      <c r="B27" s="42" t="s">
        <v>121</v>
      </c>
      <c r="C27" s="45"/>
      <c r="D27" s="40"/>
      <c r="E27" s="46">
        <v>16</v>
      </c>
      <c r="F27" s="47">
        <v>1</v>
      </c>
      <c r="G27" s="47">
        <v>1</v>
      </c>
    </row>
    <row r="28" spans="1:7" ht="26.25" thickBot="1" x14ac:dyDescent="0.2">
      <c r="A28" s="149"/>
      <c r="B28" s="42" t="s">
        <v>144</v>
      </c>
      <c r="C28" s="45"/>
      <c r="D28" s="40"/>
      <c r="E28" s="46">
        <v>16</v>
      </c>
      <c r="F28" s="47">
        <v>1</v>
      </c>
      <c r="G28" s="47">
        <v>1</v>
      </c>
    </row>
    <row r="29" spans="1:7" ht="26.25" thickBot="1" x14ac:dyDescent="0.2">
      <c r="A29" s="149"/>
      <c r="B29" s="42" t="s">
        <v>145</v>
      </c>
      <c r="C29" s="45"/>
      <c r="D29" s="40"/>
      <c r="E29" s="46">
        <v>16</v>
      </c>
      <c r="F29" s="47">
        <v>1</v>
      </c>
      <c r="G29" s="47">
        <v>1</v>
      </c>
    </row>
    <row r="30" spans="1:7" ht="39" thickBot="1" x14ac:dyDescent="0.2">
      <c r="A30" s="149"/>
      <c r="B30" s="42" t="s">
        <v>146</v>
      </c>
      <c r="C30" s="45"/>
      <c r="D30" s="40"/>
      <c r="E30" s="46">
        <v>16</v>
      </c>
      <c r="F30" s="47">
        <v>1</v>
      </c>
      <c r="G30" s="47">
        <v>1</v>
      </c>
    </row>
    <row r="31" spans="1:7" ht="26.25" thickBot="1" x14ac:dyDescent="0.2">
      <c r="A31" s="149"/>
      <c r="B31" s="42" t="s">
        <v>147</v>
      </c>
      <c r="C31" s="45"/>
      <c r="D31" s="40"/>
      <c r="E31" s="46">
        <v>16</v>
      </c>
      <c r="F31" s="47">
        <v>1</v>
      </c>
      <c r="G31" s="47">
        <v>1</v>
      </c>
    </row>
    <row r="32" spans="1:7" ht="39" thickBot="1" x14ac:dyDescent="0.2">
      <c r="A32" s="149"/>
      <c r="B32" s="42" t="s">
        <v>148</v>
      </c>
      <c r="C32" s="45"/>
      <c r="D32" s="40"/>
      <c r="E32" s="46">
        <v>16</v>
      </c>
      <c r="F32" s="47">
        <v>1</v>
      </c>
      <c r="G32" s="47">
        <v>1</v>
      </c>
    </row>
    <row r="33" spans="1:7" ht="39" thickBot="1" x14ac:dyDescent="0.2">
      <c r="A33" s="149"/>
      <c r="B33" s="42" t="s">
        <v>149</v>
      </c>
      <c r="C33" s="45"/>
      <c r="D33" s="40"/>
      <c r="E33" s="46">
        <v>32</v>
      </c>
      <c r="F33" s="47">
        <v>2</v>
      </c>
      <c r="G33" s="47">
        <v>2</v>
      </c>
    </row>
    <row r="34" spans="1:7" ht="26.25" thickBot="1" x14ac:dyDescent="0.2">
      <c r="A34" s="149"/>
      <c r="B34" s="42" t="s">
        <v>150</v>
      </c>
      <c r="C34" s="45"/>
      <c r="D34" s="40"/>
      <c r="E34" s="46">
        <v>32</v>
      </c>
      <c r="F34" s="47">
        <v>2</v>
      </c>
      <c r="G34" s="47">
        <v>2</v>
      </c>
    </row>
    <row r="35" spans="1:7" ht="14.25" thickBot="1" x14ac:dyDescent="0.2">
      <c r="A35" s="149"/>
      <c r="B35" s="42" t="s">
        <v>151</v>
      </c>
      <c r="C35" s="45"/>
      <c r="D35" s="40"/>
      <c r="E35" s="46">
        <v>16</v>
      </c>
      <c r="F35" s="47">
        <v>1</v>
      </c>
      <c r="G35" s="47">
        <v>1</v>
      </c>
    </row>
    <row r="36" spans="1:7" ht="26.25" thickBot="1" x14ac:dyDescent="0.2">
      <c r="A36" s="150"/>
      <c r="B36" s="42" t="s">
        <v>152</v>
      </c>
      <c r="C36" s="45"/>
      <c r="D36" s="40"/>
      <c r="E36" s="46">
        <v>16</v>
      </c>
      <c r="F36" s="47">
        <v>1</v>
      </c>
      <c r="G36" s="47">
        <v>1</v>
      </c>
    </row>
    <row r="37" spans="1:7" ht="14.25" thickBot="1" x14ac:dyDescent="0.2">
      <c r="A37" s="151" t="s">
        <v>153</v>
      </c>
      <c r="B37" s="152"/>
      <c r="C37" s="48"/>
      <c r="D37" s="48"/>
      <c r="E37" s="49">
        <f>SUM(E16:E36)</f>
        <v>208</v>
      </c>
      <c r="F37" s="49">
        <f>SUM(F16:F36)</f>
        <v>44</v>
      </c>
      <c r="G37">
        <f>SUM(G26:G36)</f>
        <v>13</v>
      </c>
    </row>
    <row r="38" spans="1:7" ht="14.25" thickTop="1" x14ac:dyDescent="0.15"/>
    <row r="39" spans="1:7" ht="14.25" thickBot="1" x14ac:dyDescent="0.2"/>
    <row r="40" spans="1:7" ht="15" thickTop="1" thickBot="1" x14ac:dyDescent="0.2">
      <c r="A40" s="50" t="s">
        <v>154</v>
      </c>
      <c r="B40" s="50" t="s">
        <v>155</v>
      </c>
      <c r="C40" s="50" t="s">
        <v>156</v>
      </c>
      <c r="D40" s="50" t="s">
        <v>157</v>
      </c>
      <c r="E40" s="51" t="s">
        <v>158</v>
      </c>
    </row>
    <row r="41" spans="1:7" ht="14.25" thickBot="1" x14ac:dyDescent="0.2">
      <c r="A41" s="52" t="s">
        <v>159</v>
      </c>
      <c r="B41" s="45">
        <v>21</v>
      </c>
      <c r="C41" s="45">
        <v>912</v>
      </c>
      <c r="D41" s="45">
        <v>53</v>
      </c>
      <c r="E41" s="55">
        <f>D41/$D$47</f>
        <v>0.38405797101449274</v>
      </c>
    </row>
    <row r="42" spans="1:7" ht="14.25" thickBot="1" x14ac:dyDescent="0.2">
      <c r="A42" s="52" t="s">
        <v>160</v>
      </c>
      <c r="B42" s="45">
        <v>9</v>
      </c>
      <c r="C42" s="45">
        <v>384</v>
      </c>
      <c r="D42" s="45">
        <v>24</v>
      </c>
      <c r="E42" s="55">
        <f t="shared" ref="E42:E46" si="0">D42/$D$47</f>
        <v>0.17391304347826086</v>
      </c>
    </row>
    <row r="43" spans="1:7" ht="14.25" thickBot="1" x14ac:dyDescent="0.2">
      <c r="A43" s="52" t="s">
        <v>161</v>
      </c>
      <c r="B43" s="45">
        <v>7</v>
      </c>
      <c r="C43" s="45">
        <v>304</v>
      </c>
      <c r="D43" s="45">
        <v>19</v>
      </c>
      <c r="E43" s="55">
        <f t="shared" si="0"/>
        <v>0.13768115942028986</v>
      </c>
    </row>
    <row r="44" spans="1:7" ht="14.25" thickBot="1" x14ac:dyDescent="0.2">
      <c r="A44" s="52" t="s">
        <v>162</v>
      </c>
      <c r="B44" s="45">
        <v>11</v>
      </c>
      <c r="C44" s="45">
        <v>352</v>
      </c>
      <c r="D44" s="45">
        <v>22</v>
      </c>
      <c r="E44" s="55">
        <f t="shared" si="0"/>
        <v>0.15942028985507245</v>
      </c>
    </row>
    <row r="45" spans="1:7" ht="14.25" thickBot="1" x14ac:dyDescent="0.2">
      <c r="A45" s="52" t="s">
        <v>163</v>
      </c>
      <c r="B45" s="45">
        <v>7</v>
      </c>
      <c r="C45" s="45">
        <v>224</v>
      </c>
      <c r="D45" s="45">
        <v>14</v>
      </c>
      <c r="E45" s="55">
        <f t="shared" si="0"/>
        <v>0.10144927536231885</v>
      </c>
    </row>
    <row r="46" spans="1:7" ht="14.25" thickBot="1" x14ac:dyDescent="0.2">
      <c r="A46" s="52" t="s">
        <v>164</v>
      </c>
      <c r="B46" s="45">
        <v>3</v>
      </c>
      <c r="C46" s="45">
        <v>96</v>
      </c>
      <c r="D46" s="45">
        <v>6</v>
      </c>
      <c r="E46" s="55">
        <f t="shared" si="0"/>
        <v>4.3478260869565216E-2</v>
      </c>
    </row>
    <row r="47" spans="1:7" ht="14.25" thickBot="1" x14ac:dyDescent="0.2">
      <c r="A47" s="53" t="s">
        <v>153</v>
      </c>
      <c r="B47" s="54"/>
      <c r="C47" s="54"/>
      <c r="D47" s="54">
        <f>SUM(D41:D46)</f>
        <v>138</v>
      </c>
      <c r="E47" s="49"/>
    </row>
    <row r="48" spans="1:7" ht="14.25" thickTop="1" x14ac:dyDescent="0.15"/>
    <row r="49" spans="1:7" ht="14.25" thickBot="1" x14ac:dyDescent="0.2"/>
    <row r="50" spans="1:7" ht="15" thickTop="1" thickBot="1" x14ac:dyDescent="0.2">
      <c r="A50" s="56" t="s">
        <v>157</v>
      </c>
      <c r="B50" s="137" t="s">
        <v>165</v>
      </c>
      <c r="C50" s="138"/>
      <c r="D50" s="138"/>
      <c r="E50" s="147"/>
      <c r="F50" s="137" t="s">
        <v>166</v>
      </c>
      <c r="G50" s="138"/>
    </row>
    <row r="51" spans="1:7" ht="14.25" thickBot="1" x14ac:dyDescent="0.2">
      <c r="A51" s="139">
        <f>C51+C53</f>
        <v>169</v>
      </c>
      <c r="B51" s="142" t="s">
        <v>167</v>
      </c>
      <c r="C51" s="142">
        <v>138</v>
      </c>
      <c r="D51" s="57" t="s">
        <v>168</v>
      </c>
      <c r="E51" s="57">
        <v>125</v>
      </c>
      <c r="F51" s="57" t="s">
        <v>168</v>
      </c>
      <c r="G51" s="59">
        <v>0.74</v>
      </c>
    </row>
    <row r="52" spans="1:7" ht="14.25" thickBot="1" x14ac:dyDescent="0.2">
      <c r="A52" s="140"/>
      <c r="B52" s="143"/>
      <c r="C52" s="143"/>
      <c r="D52" s="57" t="s">
        <v>169</v>
      </c>
      <c r="E52" s="57">
        <v>13</v>
      </c>
      <c r="F52" s="142" t="s">
        <v>170</v>
      </c>
      <c r="G52" s="145">
        <v>0.26</v>
      </c>
    </row>
    <row r="53" spans="1:7" ht="26.25" thickBot="1" x14ac:dyDescent="0.2">
      <c r="A53" s="141"/>
      <c r="B53" s="58" t="s">
        <v>171</v>
      </c>
      <c r="C53" s="58">
        <v>31</v>
      </c>
      <c r="D53" s="58" t="s">
        <v>172</v>
      </c>
      <c r="E53" s="58">
        <v>31</v>
      </c>
      <c r="F53" s="144"/>
      <c r="G53" s="146"/>
    </row>
    <row r="54" spans="1:7" ht="14.25" thickTop="1" x14ac:dyDescent="0.15"/>
  </sheetData>
  <mergeCells count="12">
    <mergeCell ref="A16:A20"/>
    <mergeCell ref="A21:A22"/>
    <mergeCell ref="A23:A25"/>
    <mergeCell ref="A26:A36"/>
    <mergeCell ref="A37:B37"/>
    <mergeCell ref="F50:G50"/>
    <mergeCell ref="A51:A53"/>
    <mergeCell ref="B51:B52"/>
    <mergeCell ref="C51:C52"/>
    <mergeCell ref="F52:F53"/>
    <mergeCell ref="G52:G53"/>
    <mergeCell ref="B50:E50"/>
  </mergeCells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2017-08-22T10:15:19Z</cp:lastPrinted>
  <dcterms:created xsi:type="dcterms:W3CDTF">2011-12-25T00:46:46Z</dcterms:created>
  <dcterms:modified xsi:type="dcterms:W3CDTF">2018-04-10T12:20:31Z</dcterms:modified>
</cp:coreProperties>
</file>